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955" windowHeight="12015" activeTab="0"/>
  </bookViews>
  <sheets>
    <sheet name="Rough Cost Analysis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<sst xmlns="http://schemas.openxmlformats.org/spreadsheetml/2006/main" count="43" uniqueCount="22">
  <si>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 xml:space="preserve">Crane </t>
  </si>
  <si>
    <t>HP</t>
  </si>
  <si>
    <t>Tier</t>
  </si>
  <si>
    <t>Average Annual Usage, hrs</t>
  </si>
  <si>
    <t>Diesel PM EF, g/bhp-hr</t>
  </si>
  <si>
    <t>Average Annual Diesel Emissions</t>
  </si>
  <si>
    <t>T0</t>
  </si>
  <si>
    <t>T2</t>
  </si>
  <si>
    <t>Front End Loader</t>
  </si>
  <si>
    <t>T1</t>
  </si>
  <si>
    <t>Equipment Replacement Cost</t>
  </si>
  <si>
    <t>New Front End Loader</t>
  </si>
  <si>
    <t>New Crane</t>
  </si>
  <si>
    <t>T4I</t>
  </si>
  <si>
    <t>T3</t>
  </si>
  <si>
    <t>Average Annual Diesel PM Emissions, lbs</t>
  </si>
  <si>
    <t>Diesel PM Emission Reduction, lbs</t>
  </si>
  <si>
    <t>Cost per lb Diesel PM Reduced</t>
  </si>
  <si>
    <t>Comparison Crane Replacement vs. Front End Loader</t>
  </si>
  <si>
    <t>Drive Engine (Low Usage)</t>
  </si>
  <si>
    <t>Auxillary Engine (Normal Use)</t>
  </si>
  <si>
    <t>Drive Engine (Normal Use)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</si>
</sst>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4" max="4" width="21.140625" style="0" customWidth="1"/>
    <col min="5" max="5" width="30.00390625" style="0" customWidth="1"/>
    <col min="6" max="6" width="41.28125" style="0" customWidth="1"/>
  </cols>
  <sheetData>
    <row r="1" ht="12.75">
      <c r="A1" t="s">
        <v>18</v>
      </c>
    </row>
    <row r="3" spans="1:6" ht="12.75">
      <c r="A3" t="s">
        <v>0</v>
      </c>
      <c r="B3" t="s">
        <v>1</v>
      </c>
      <c r="C3" t="s">
        <v>2</v>
      </c>
      <c r="D3" t="s">
        <v>4</v>
      </c>
      <c r="E3" t="s">
        <v>3</v>
      </c>
      <c r="F3" t="s">
        <v>15</v>
      </c>
    </row>
    <row r="4" spans="1:6" ht="12.75">
      <c r="A4" t="s">
        <v>19</v>
      </c>
      <c r="B4">
        <v>160</v>
      </c>
      <c r="C4" t="s">
        <v>6</v>
      </c>
      <c r="D4">
        <v>0.54</v>
      </c>
      <c r="E4">
        <v>36</v>
      </c>
      <c r="F4" s="1">
        <f>B4*D4*E4/453.592</f>
        <v>6.857263796539622</v>
      </c>
    </row>
    <row r="5" spans="1:6" ht="12.75">
      <c r="A5" t="s">
        <v>20</v>
      </c>
      <c r="B5">
        <v>225</v>
      </c>
      <c r="C5" t="s">
        <v>7</v>
      </c>
      <c r="D5">
        <v>0.22</v>
      </c>
      <c r="E5">
        <v>1170.8</v>
      </c>
      <c r="F5" s="1">
        <f>B5*D5*E5/453.592</f>
        <v>127.76812642198276</v>
      </c>
    </row>
    <row r="6" ht="12.75">
      <c r="F6" s="2"/>
    </row>
    <row r="7" spans="1:6" ht="12.75">
      <c r="A7" t="s">
        <v>12</v>
      </c>
      <c r="B7" t="s">
        <v>1</v>
      </c>
      <c r="C7" t="s">
        <v>2</v>
      </c>
      <c r="D7" t="s">
        <v>4</v>
      </c>
      <c r="E7" t="s">
        <v>3</v>
      </c>
      <c r="F7" t="s">
        <v>5</v>
      </c>
    </row>
    <row r="8" spans="1:6" ht="12.75">
      <c r="A8" t="s">
        <v>19</v>
      </c>
      <c r="B8">
        <v>160</v>
      </c>
      <c r="C8" t="s">
        <v>14</v>
      </c>
      <c r="D8">
        <v>0.15</v>
      </c>
      <c r="E8">
        <v>36</v>
      </c>
      <c r="F8" s="1">
        <f>B8*D8*E8/453.592</f>
        <v>1.9047954990387839</v>
      </c>
    </row>
    <row r="9" spans="1:6" ht="12.75">
      <c r="A9" t="s">
        <v>20</v>
      </c>
      <c r="B9">
        <v>225</v>
      </c>
      <c r="C9" t="s">
        <v>14</v>
      </c>
      <c r="D9">
        <v>0.15</v>
      </c>
      <c r="E9">
        <v>1170.8</v>
      </c>
      <c r="F9" s="1">
        <f>B9*D9*E9/453.592</f>
        <v>87.11463165135189</v>
      </c>
    </row>
    <row r="10" ht="12.75">
      <c r="F10" s="1"/>
    </row>
    <row r="11" spans="5:6" ht="12.75">
      <c r="E11" t="s">
        <v>16</v>
      </c>
      <c r="F11" s="2">
        <f>F4+F5-F8-F9</f>
        <v>45.6059630681317</v>
      </c>
    </row>
    <row r="12" spans="5:6" ht="12.75">
      <c r="E12" t="s">
        <v>10</v>
      </c>
      <c r="F12" s="5">
        <v>1037500</v>
      </c>
    </row>
    <row r="13" spans="5:6" ht="12.75">
      <c r="E13" t="s">
        <v>17</v>
      </c>
      <c r="F13" s="5">
        <f>F12/F11</f>
        <v>22749.218089091926</v>
      </c>
    </row>
    <row r="14" ht="12.75">
      <c r="F14" s="3"/>
    </row>
    <row r="16" spans="1:6" ht="12.75">
      <c r="A16" t="s">
        <v>8</v>
      </c>
      <c r="B16" t="s">
        <v>1</v>
      </c>
      <c r="C16" t="s">
        <v>2</v>
      </c>
      <c r="D16" t="s">
        <v>4</v>
      </c>
      <c r="E16" t="s">
        <v>3</v>
      </c>
      <c r="F16" t="s">
        <v>5</v>
      </c>
    </row>
    <row r="17" spans="1:6" ht="12.75">
      <c r="A17" t="s">
        <v>21</v>
      </c>
      <c r="B17">
        <v>458</v>
      </c>
      <c r="C17" t="s">
        <v>9</v>
      </c>
      <c r="D17" s="4">
        <v>0.4</v>
      </c>
      <c r="E17">
        <v>1170.75</v>
      </c>
      <c r="F17" s="1">
        <f>B17*D17*E17/453.592</f>
        <v>472.8509321152049</v>
      </c>
    </row>
    <row r="18" ht="12.75">
      <c r="F18" s="2"/>
    </row>
    <row r="19" spans="1:6" ht="12.75">
      <c r="A19" t="s">
        <v>11</v>
      </c>
      <c r="B19" t="s">
        <v>1</v>
      </c>
      <c r="C19" t="s">
        <v>2</v>
      </c>
      <c r="D19" t="s">
        <v>4</v>
      </c>
      <c r="E19" t="s">
        <v>3</v>
      </c>
      <c r="F19" t="s">
        <v>5</v>
      </c>
    </row>
    <row r="20" spans="1:6" ht="12.75">
      <c r="A20" t="s">
        <v>21</v>
      </c>
      <c r="B20">
        <v>458</v>
      </c>
      <c r="C20" t="s">
        <v>13</v>
      </c>
      <c r="D20">
        <v>0.015</v>
      </c>
      <c r="E20">
        <v>1170.75</v>
      </c>
      <c r="F20" s="1">
        <f>B20*D20*E20/453.592</f>
        <v>17.731909954320184</v>
      </c>
    </row>
    <row r="22" spans="5:6" ht="12.75">
      <c r="E22" t="s">
        <v>16</v>
      </c>
      <c r="F22" s="2">
        <f>F17-F20</f>
        <v>455.1190221608847</v>
      </c>
    </row>
    <row r="23" spans="5:6" ht="12.75">
      <c r="E23" t="s">
        <v>10</v>
      </c>
      <c r="F23" s="5">
        <v>795687.5</v>
      </c>
    </row>
    <row r="24" spans="5:6" ht="12.75">
      <c r="E24" t="s">
        <v>17</v>
      </c>
      <c r="F24" s="5">
        <f>F23/F22</f>
        <v>1748.306401745441</v>
      </c>
    </row>
    <row r="25" ht="12.75">
      <c r="H2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BPPassPort User</dc:creator>
  <cp:keywords/>
  <dc:description/>
  <cp:lastModifiedBy>BPPassPort User</cp:lastModifiedBy>
  <dcterms:created xsi:type="dcterms:W3CDTF">2010-12-14T01:48:08Z</dcterms:created>
  <dcterms:modified xsi:type="dcterms:W3CDTF">2010-12-14T02:51:12Z</dcterms:modified>
  <cp:category/>
  <cp:version/>
  <cp:contentType/>
  <cp:contentStatus/>
</cp:coreProperties>
</file>