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Allgood_D\Web Pages\20181217_allocation\"/>
    </mc:Choice>
  </mc:AlternateContent>
  <bookViews>
    <workbookView xWindow="0" yWindow="0" windowWidth="28800" windowHeight="11700"/>
  </bookViews>
  <sheets>
    <sheet name="Table Explanations" sheetId="2" r:id="rId1"/>
    <sheet name="2017 CITSS Transfers" sheetId="4" r:id="rId2"/>
  </sheets>
  <definedNames>
    <definedName name="_xlnm.Print_Area" localSheetId="1">'2017 CITSS Transfers'!$A$1:$O$42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5" i="4" l="1"/>
</calcChain>
</file>

<file path=xl/sharedStrings.xml><?xml version="1.0" encoding="utf-8"?>
<sst xmlns="http://schemas.openxmlformats.org/spreadsheetml/2006/main" count="92" uniqueCount="54">
  <si>
    <t>Allowance Transfers</t>
  </si>
  <si>
    <t>Priced Transfers</t>
  </si>
  <si>
    <t>Unpriced Transfers</t>
  </si>
  <si>
    <t>Total</t>
  </si>
  <si>
    <t>Number of Transfers</t>
  </si>
  <si>
    <t>Quantity</t>
  </si>
  <si>
    <t xml:space="preserve">Weighted Average Price </t>
  </si>
  <si>
    <t>US Dollars</t>
  </si>
  <si>
    <t>Canadian Dollars</t>
  </si>
  <si>
    <t>Offset Transfers</t>
  </si>
  <si>
    <t>California</t>
  </si>
  <si>
    <t>U.S. Forest Projects</t>
  </si>
  <si>
    <t>Urban Forest Projects</t>
  </si>
  <si>
    <t>Ozone Depleting Substances Projects</t>
  </si>
  <si>
    <t>Livestock Projects</t>
  </si>
  <si>
    <t>Mine Methane Capture Projects</t>
  </si>
  <si>
    <t>Québec</t>
  </si>
  <si>
    <t>Destruction of Ozone Depleting Substances Projects</t>
  </si>
  <si>
    <t>Landfill Site Methane Destruction Projects</t>
  </si>
  <si>
    <t>Mean Price</t>
  </si>
  <si>
    <t>Median Price</t>
  </si>
  <si>
    <t>Standard Deviation Price</t>
  </si>
  <si>
    <t>Notes on the data fields in the tables:</t>
  </si>
  <si>
    <t>1)</t>
  </si>
  <si>
    <t>Allowances are tabulated by the vintage of the allowances transferred.</t>
  </si>
  <si>
    <t>2)</t>
  </si>
  <si>
    <t>Offsets are tabulated by the type of offset project for which the offset was issued.</t>
  </si>
  <si>
    <t>3)</t>
  </si>
  <si>
    <t>4)</t>
  </si>
  <si>
    <t>5)</t>
  </si>
  <si>
    <t>6)</t>
  </si>
  <si>
    <t>7)</t>
  </si>
  <si>
    <t>Current Vintages</t>
  </si>
  <si>
    <t>Future Vintages</t>
  </si>
  <si>
    <t>Current Vintage Total</t>
  </si>
  <si>
    <t>Future Vintage Total</t>
  </si>
  <si>
    <t>Allowances Total</t>
  </si>
  <si>
    <t>Offsets Total</t>
  </si>
  <si>
    <t>NA</t>
  </si>
  <si>
    <t>If the transaction agreement that results in a transfer contains a price for the compliance instruments being transferred, then the transfer is placed in the "Priced" category. If the transaction agreement does not contain a price, the resulting transfer is placed in the "Unpriced" category. Examples of transactions that are often unpriced include transfers between corporate associates or transactions that bundle compliance instruments with other products.</t>
  </si>
  <si>
    <t>Transfers resulting from transactions on the Intercontinental Exchange (ICE) are included in the "Priced" category.  When a transfer request is filed for a futures market contract cleared on ICE, the account representative enters the price at the close of trading of that futures contract into the CITSS transfer request. The price reflected in the Summary of Transfers table for such a transfer is the price that has been entered into CITSS.</t>
  </si>
  <si>
    <t xml:space="preserve">The table provides weighted average prices, unweighted mean and median prices and unweighted standard deviations in US dollars and Canadian dollars. For each currency calculation, the price for each transfer was converted to that currency using a daily exchange rate for the day the transfer was completed in CITSS. The daily exchange rate used is the noon rate published by the Bank of Canada and is available at http://www.bankofcanada.ca/rates/exchange/. </t>
  </si>
  <si>
    <t>Number of Unique Allowance Transactions</t>
  </si>
  <si>
    <t>Number of Unique Offset Transactions</t>
  </si>
  <si>
    <t>Total Unique Allowances and Offsets Transactions</t>
  </si>
  <si>
    <t>When there are fewer than three transfers for a given offset type, it may be possible for market participants to determine the price and counterparties to the transfer. When this occurs, the transfers are placed in the "Unpriced" category.  Both the California and Québec regulations allow publication of transfer data as long as the identities of the parties to a transfer remain confidential.</t>
  </si>
  <si>
    <t>If multiple transfers of compliance instruments were carried out between the same two entities on the same day and at the same price they are grouped and reported as  "Unique Allowance Transactions" or "Unique Offset Transactions."  A transaction agreement that involves multiple allowance vintages or offset types would require one transfer in CITSS for each vintage or offset type involved.  Relying on the number of transfers alone could overstate the number of market transactions conducted.</t>
  </si>
  <si>
    <t>1. NA identifies transfers where the amount of transfers is too low to disclose. These transfers are instead reported as "Unpriced Transfers."</t>
  </si>
  <si>
    <t>Total Allowances and Offsets Transfers</t>
  </si>
  <si>
    <t xml:space="preserve"> </t>
  </si>
  <si>
    <t>Posted December 18, 2018</t>
  </si>
  <si>
    <t>Summary of Transfers Registered in CITSS By California and Québec Entities in 2017</t>
  </si>
  <si>
    <t xml:space="preserve">This spreadsheet provides a summary of the transfers of allowances and offsets between registered entities in the Compliance Instrument Tracking System Service (CITSS) during calendar year 2017. These transfers do not include transfers involving jurisdictional authorities, such as the issuance of offsets, or the distribution of allocated allowances or allowances purchased at auction. </t>
  </si>
  <si>
    <r>
      <t>NA</t>
    </r>
    <r>
      <rPr>
        <vertAlign val="superscript"/>
        <sz val="9"/>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</si>
</sst>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164" formatCode="&quot;$&quot;#,##0.00"/>
    <numFmt numFmtId="165" formatCode="_(* #,##0_);_(* \(#,##0\);_(* &quot;-&quot;??_);_(@_)"/>
    <numFmt numFmtId="166" formatCode="&quot;$&quot;#,##0.0000"/>
  </numFmts>
  <fonts count="14" x14ac:knownFonts="1">
    <font>
      <sz val="11"/>
      <color theme="1"/>
      <name val="Calibri"/>
      <family val="2"/>
      <scheme val="minor"/>
    </font>
    <font>
      <sz val="11"/>
      <color theme="1"/>
      <name val="Calibri"/>
      <family val="2"/>
      <scheme val="minor"/>
    </font>
    <font>
      <sz val="36"/>
      <color theme="1"/>
      <name val="Calibri"/>
      <family val="2"/>
      <scheme val="minor"/>
    </font>
    <font>
      <sz val="12"/>
      <color theme="1"/>
      <name val="Calibri"/>
      <family val="2"/>
      <scheme val="minor"/>
    </font>
    <font>
      <i/>
      <sz val="12"/>
      <color rgb="FFC00000"/>
      <name val="Calibri"/>
      <family val="2"/>
      <scheme val="minor"/>
    </font>
    <font>
      <b/>
      <sz val="12"/>
      <color theme="1"/>
      <name val="Calibri"/>
      <family val="2"/>
      <scheme val="minor"/>
    </font>
    <font>
      <b/>
      <sz val="14"/>
      <color theme="0"/>
      <name val="Calibri"/>
      <family val="2"/>
      <scheme val="minor"/>
    </font>
    <font>
      <sz val="14"/>
      <color theme="1"/>
      <name val="Calibri"/>
      <family val="2"/>
      <scheme val="minor"/>
    </font>
    <font>
      <i/>
      <sz val="12"/>
      <name val="Calibri"/>
      <family val="2"/>
      <scheme val="minor"/>
    </font>
    <font>
      <sz val="11"/>
      <color rgb="FF006100"/>
      <name val="Calibri"/>
      <family val="2"/>
      <scheme val="minor"/>
    </font>
    <font>
      <sz val="12"/>
      <name val="Calibri"/>
      <family val="2"/>
      <scheme val="minor"/>
    </font>
    <font>
      <b/>
      <sz val="12"/>
      <name val="Calibri"/>
      <family val="2"/>
      <scheme val="minor"/>
    </font>
    <font>
      <sz val="11"/>
      <name val="Calibri"/>
      <family val="2"/>
      <scheme val="minor"/>
    </font>
    <font>
      <vertAlign val="superscript"/>
      <sz val="9"/>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rgb="FFC6EFCE"/>
      </patternFill>
    </fill>
  </fills>
  <borders count="1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s>
  <cellStyleXfs count="5">
    <xf numFmtId="0" fontId="0" fillId="0" borderId="0"/>
    <xf numFmtId="0" fontId="1" fillId="0" borderId="0"/>
    <xf numFmtId="0" fontId="1" fillId="0" borderId="0"/>
    <xf numFmtId="0" fontId="9" fillId="3" borderId="0" applyNumberFormat="0" applyBorder="0" applyAlignment="0" applyProtection="0"/>
    <xf numFmtId="44" fontId="1" fillId="0" borderId="0" applyFont="0" applyFill="0" applyBorder="0" applyAlignment="0" applyProtection="0"/>
  </cellStyleXfs>
  <cellXfs count="87">
    <xf numFmtId="0" fontId="0" fillId="0" borderId="0" xfId="0"/>
    <xf numFmtId="3" fontId="2" fillId="0" borderId="0" xfId="0" applyNumberFormat="1" applyFont="1"/>
    <xf numFmtId="0" fontId="0" fillId="0" borderId="0" xfId="0" applyAlignment="1">
      <alignment wrapText="1"/>
    </xf>
    <xf numFmtId="0" fontId="3" fillId="0" borderId="2" xfId="0" applyFont="1" applyBorder="1"/>
    <xf numFmtId="0" fontId="3" fillId="0" borderId="0" xfId="0" applyFont="1"/>
    <xf numFmtId="0" fontId="3" fillId="0" borderId="5" xfId="0" applyFont="1" applyBorder="1" applyAlignment="1">
      <alignment horizontal="left"/>
    </xf>
    <xf numFmtId="0" fontId="3" fillId="0" borderId="5" xfId="0" applyFont="1" applyBorder="1" applyAlignment="1">
      <alignment horizontal="left" indent="2"/>
    </xf>
    <xf numFmtId="0" fontId="3" fillId="0" borderId="5" xfId="0" applyFont="1" applyBorder="1" applyAlignment="1">
      <alignment vertical="center"/>
    </xf>
    <xf numFmtId="0" fontId="3" fillId="0" borderId="0" xfId="0" applyFont="1" applyAlignment="1">
      <alignment horizontal="center"/>
    </xf>
    <xf numFmtId="37" fontId="3" fillId="0" borderId="0" xfId="0" applyNumberFormat="1" applyFont="1" applyBorder="1"/>
    <xf numFmtId="0" fontId="3" fillId="0" borderId="0" xfId="0" applyFont="1" applyBorder="1"/>
    <xf numFmtId="3" fontId="3" fillId="0" borderId="0" xfId="0" applyNumberFormat="1" applyFont="1"/>
    <xf numFmtId="0" fontId="3" fillId="0" borderId="0" xfId="0" applyFont="1" applyBorder="1" applyAlignment="1">
      <alignment horizontal="center"/>
    </xf>
    <xf numFmtId="0" fontId="5" fillId="0" borderId="0" xfId="0" applyFont="1"/>
    <xf numFmtId="0" fontId="5" fillId="0" borderId="2" xfId="0" applyFont="1" applyBorder="1" applyAlignment="1">
      <alignment horizontal="left"/>
    </xf>
    <xf numFmtId="0" fontId="5" fillId="0" borderId="0" xfId="0" applyFont="1" applyBorder="1"/>
    <xf numFmtId="8" fontId="5" fillId="0" borderId="0" xfId="0" applyNumberFormat="1" applyFont="1" applyBorder="1"/>
    <xf numFmtId="0" fontId="7" fillId="0" borderId="0" xfId="0" applyFont="1"/>
    <xf numFmtId="0" fontId="0" fillId="0" borderId="2" xfId="0" applyBorder="1" applyAlignment="1">
      <alignment vertical="center" wrapText="1"/>
    </xf>
    <xf numFmtId="0" fontId="0" fillId="0" borderId="2" xfId="0" applyFill="1" applyBorder="1" applyAlignment="1">
      <alignment vertical="center" wrapText="1"/>
    </xf>
    <xf numFmtId="0" fontId="5" fillId="0" borderId="5" xfId="0" applyFont="1" applyBorder="1" applyAlignment="1">
      <alignment horizontal="left" vertical="center"/>
    </xf>
    <xf numFmtId="0" fontId="3" fillId="0" borderId="5" xfId="0" applyFont="1" applyBorder="1" applyAlignment="1">
      <alignment horizontal="center"/>
    </xf>
    <xf numFmtId="0" fontId="5" fillId="0" borderId="5" xfId="0" applyFont="1" applyBorder="1" applyAlignment="1">
      <alignment horizontal="center"/>
    </xf>
    <xf numFmtId="0" fontId="5" fillId="0" borderId="5" xfId="0" applyFont="1" applyBorder="1" applyAlignment="1">
      <alignment horizontal="left"/>
    </xf>
    <xf numFmtId="0" fontId="5" fillId="0" borderId="2" xfId="0" applyFont="1" applyBorder="1" applyAlignment="1">
      <alignment horizontal="center" wrapText="1"/>
    </xf>
    <xf numFmtId="0" fontId="5" fillId="0" borderId="10"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wrapText="1"/>
    </xf>
    <xf numFmtId="0" fontId="5" fillId="0" borderId="5" xfId="0" applyFont="1" applyBorder="1" applyAlignment="1">
      <alignment horizontal="center"/>
    </xf>
    <xf numFmtId="0" fontId="5" fillId="0" borderId="11" xfId="0" applyFont="1" applyBorder="1" applyAlignment="1">
      <alignment horizontal="center" vertical="center" wrapText="1"/>
    </xf>
    <xf numFmtId="165" fontId="5" fillId="0" borderId="0" xfId="0" applyNumberFormat="1" applyFont="1"/>
    <xf numFmtId="165" fontId="3" fillId="0" borderId="0" xfId="0" applyNumberFormat="1" applyFont="1"/>
    <xf numFmtId="37" fontId="10" fillId="0" borderId="0" xfId="0" applyNumberFormat="1" applyFont="1" applyFill="1" applyBorder="1"/>
    <xf numFmtId="0" fontId="10" fillId="0" borderId="0" xfId="0" applyFont="1" applyFill="1" applyBorder="1"/>
    <xf numFmtId="0" fontId="11" fillId="0" borderId="10" xfId="0" applyFont="1" applyFill="1" applyBorder="1" applyAlignment="1">
      <alignment horizontal="center"/>
    </xf>
    <xf numFmtId="0" fontId="11" fillId="0" borderId="7" xfId="0" applyFont="1" applyFill="1" applyBorder="1" applyAlignment="1">
      <alignment horizontal="center"/>
    </xf>
    <xf numFmtId="0" fontId="11" fillId="0" borderId="2" xfId="0" applyFont="1" applyFill="1" applyBorder="1" applyAlignment="1">
      <alignment horizontal="center" wrapText="1"/>
    </xf>
    <xf numFmtId="37" fontId="10" fillId="0" borderId="13" xfId="0" applyNumberFormat="1" applyFont="1" applyFill="1" applyBorder="1"/>
    <xf numFmtId="0" fontId="10" fillId="0" borderId="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xf numFmtId="3" fontId="10" fillId="0" borderId="12" xfId="0" applyNumberFormat="1" applyFont="1" applyFill="1" applyBorder="1"/>
    <xf numFmtId="0" fontId="10" fillId="0" borderId="2" xfId="3" applyFont="1" applyFill="1" applyBorder="1" applyAlignment="1">
      <alignment horizontal="right"/>
    </xf>
    <xf numFmtId="3" fontId="10" fillId="0" borderId="0" xfId="0" applyNumberFormat="1" applyFont="1" applyFill="1" applyBorder="1"/>
    <xf numFmtId="3" fontId="11" fillId="0" borderId="2" xfId="0" applyNumberFormat="1" applyFont="1" applyFill="1" applyBorder="1"/>
    <xf numFmtId="8" fontId="12" fillId="0" borderId="2" xfId="0" applyNumberFormat="1" applyFont="1" applyFill="1" applyBorder="1"/>
    <xf numFmtId="0" fontId="12" fillId="0" borderId="2" xfId="0" applyFont="1" applyFill="1" applyBorder="1"/>
    <xf numFmtId="164" fontId="11" fillId="0" borderId="2" xfId="0" applyNumberFormat="1" applyFont="1" applyFill="1" applyBorder="1"/>
    <xf numFmtId="164" fontId="3" fillId="0" borderId="2" xfId="0" applyNumberFormat="1" applyFont="1" applyBorder="1"/>
    <xf numFmtId="3" fontId="3" fillId="0" borderId="2" xfId="0" applyNumberFormat="1" applyFont="1" applyBorder="1"/>
    <xf numFmtId="4" fontId="3" fillId="0" borderId="2" xfId="0" applyNumberFormat="1" applyFont="1" applyBorder="1"/>
    <xf numFmtId="0" fontId="0" fillId="0" borderId="2" xfId="0" applyBorder="1" applyAlignment="1">
      <alignment horizontal="center" vertical="center"/>
    </xf>
    <xf numFmtId="0" fontId="0" fillId="0" borderId="2" xfId="0" applyBorder="1" applyAlignment="1">
      <alignment horizontal="center" vertical="center" wrapText="1"/>
    </xf>
    <xf numFmtId="4" fontId="3" fillId="0" borderId="2" xfId="0" applyNumberFormat="1" applyFont="1" applyBorder="1" applyAlignment="1">
      <alignment horizontal="right"/>
    </xf>
    <xf numFmtId="7" fontId="10" fillId="0" borderId="2" xfId="0" applyNumberFormat="1" applyFont="1" applyFill="1" applyBorder="1" applyAlignment="1">
      <alignment horizontal="right"/>
    </xf>
    <xf numFmtId="164" fontId="3" fillId="0" borderId="0" xfId="0" applyNumberFormat="1" applyFont="1"/>
    <xf numFmtId="44" fontId="3" fillId="0" borderId="0" xfId="4" applyFont="1"/>
    <xf numFmtId="44" fontId="3" fillId="0" borderId="0" xfId="0" applyNumberFormat="1" applyFont="1"/>
    <xf numFmtId="166" fontId="3" fillId="0" borderId="0" xfId="0" applyNumberFormat="1" applyFont="1"/>
    <xf numFmtId="0" fontId="6" fillId="2" borderId="5" xfId="2" applyFont="1" applyFill="1" applyBorder="1" applyAlignment="1">
      <alignment horizontal="center" vertical="top" wrapText="1"/>
    </xf>
    <xf numFmtId="0" fontId="6" fillId="2" borderId="3" xfId="2" applyFont="1" applyFill="1" applyBorder="1" applyAlignment="1">
      <alignment horizontal="center" vertical="top" wrapText="1"/>
    </xf>
    <xf numFmtId="0" fontId="0" fillId="0" borderId="2" xfId="0" applyBorder="1" applyAlignment="1">
      <alignment horizontal="left" vertical="center" wrapText="1"/>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6" fillId="2" borderId="0" xfId="0" applyFont="1" applyFill="1" applyBorder="1" applyAlignment="1">
      <alignment horizontal="center" vertical="center" wrapText="1"/>
    </xf>
    <xf numFmtId="0" fontId="8" fillId="0" borderId="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1" xfId="1" applyFont="1" applyBorder="1" applyAlignment="1">
      <alignment horizontal="center" vertical="center" wrapText="1"/>
    </xf>
    <xf numFmtId="0" fontId="5" fillId="0" borderId="1" xfId="0" applyFont="1" applyBorder="1" applyAlignment="1">
      <alignment horizontal="center"/>
    </xf>
    <xf numFmtId="0" fontId="5" fillId="0" borderId="7" xfId="0" applyFont="1" applyBorder="1" applyAlignment="1">
      <alignment horizontal="center"/>
    </xf>
    <xf numFmtId="0" fontId="5" fillId="0" borderId="10" xfId="0" applyFont="1" applyBorder="1" applyAlignment="1">
      <alignment horizontal="center"/>
    </xf>
    <xf numFmtId="0" fontId="11" fillId="0" borderId="5"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 xfId="0" applyFont="1" applyFill="1" applyBorder="1" applyAlignment="1">
      <alignment horizontal="center"/>
    </xf>
    <xf numFmtId="0" fontId="11" fillId="0" borderId="7" xfId="0" applyFont="1" applyFill="1" applyBorder="1" applyAlignment="1">
      <alignment horizontal="center"/>
    </xf>
    <xf numFmtId="0" fontId="11" fillId="0" borderId="10" xfId="0" applyFont="1" applyFill="1" applyBorder="1" applyAlignment="1">
      <alignment horizontal="center"/>
    </xf>
  </cellXfs>
  <cellStyles count="5">
    <cellStyle name="Currency" xfId="4" builtinId="4"/>
    <cellStyle name="Good" xfId="3" builtinId="26"/>
    <cellStyle name="Normal" xfId="0" builtinId="0"/>
    <cellStyle name="Normal 10" xfId="2"/>
    <cellStyle name="Normal 2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1</xdr:col>
      <xdr:colOff>4457700</xdr:colOff>
      <xdr:row>0</xdr:row>
      <xdr:rowOff>885825</xdr:rowOff>
    </xdr:to>
    <xdr:pic>
      <xdr:nvPicPr>
        <xdr:cNvPr id="4" name="Picture 3" descr="C:\Users\dkennedy\AppData\Local\Temp\Temp1_carb-logos.zip\CARB logos\JPEG\Horizontal\CARB_H_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5"/>
          <a:ext cx="4705350" cy="762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315384</xdr:rowOff>
    </xdr:from>
    <xdr:to>
      <xdr:col>0</xdr:col>
      <xdr:colOff>3521921</xdr:colOff>
      <xdr:row>1</xdr:row>
      <xdr:rowOff>178013</xdr:rowOff>
    </xdr:to>
    <xdr:pic>
      <xdr:nvPicPr>
        <xdr:cNvPr id="2" name="Picture 1" descr="C:\Users\dkennedy\AppData\Local\Temp\Temp1_carb-logos.zip\CARB logos\JPEG\Horizontal\CARB_H_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166" y="315384"/>
          <a:ext cx="3373755" cy="63415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11"/>
  <sheetViews>
    <sheetView showGridLines="0" tabSelected="1" zoomScaleNormal="100" workbookViewId="0">
      <selection activeCell="A3" sqref="A3:B3"/>
    </sheetView>
  </sheetViews>
  <sheetFormatPr defaultRowHeight="15" x14ac:dyDescent="0.25"/>
  <cols>
    <col min="1" max="1" width="3.7109375" customWidth="1"/>
    <col min="2" max="2" width="129.7109375" customWidth="1"/>
  </cols>
  <sheetData>
    <row r="1" spans="1:2" ht="86.25" customHeight="1" x14ac:dyDescent="0.7">
      <c r="B1" s="1"/>
    </row>
    <row r="2" spans="1:2" s="17" customFormat="1" ht="18.75" x14ac:dyDescent="0.3">
      <c r="A2" s="59" t="s">
        <v>51</v>
      </c>
      <c r="B2" s="60"/>
    </row>
    <row r="3" spans="1:2" s="2" customFormat="1" ht="60.75" customHeight="1" x14ac:dyDescent="0.25">
      <c r="A3" s="61" t="s">
        <v>52</v>
      </c>
      <c r="B3" s="61"/>
    </row>
    <row r="4" spans="1:2" s="2" customFormat="1" ht="26.25" customHeight="1" x14ac:dyDescent="0.25">
      <c r="A4" s="61" t="s">
        <v>22</v>
      </c>
      <c r="B4" s="61"/>
    </row>
    <row r="5" spans="1:2" ht="26.25" customHeight="1" x14ac:dyDescent="0.25">
      <c r="A5" s="51" t="s">
        <v>23</v>
      </c>
      <c r="B5" s="18" t="s">
        <v>24</v>
      </c>
    </row>
    <row r="6" spans="1:2" ht="26.25" customHeight="1" x14ac:dyDescent="0.25">
      <c r="A6" s="51" t="s">
        <v>25</v>
      </c>
      <c r="B6" s="18" t="s">
        <v>26</v>
      </c>
    </row>
    <row r="7" spans="1:2" ht="69.75" customHeight="1" x14ac:dyDescent="0.25">
      <c r="A7" s="51" t="s">
        <v>27</v>
      </c>
      <c r="B7" s="18" t="s">
        <v>41</v>
      </c>
    </row>
    <row r="8" spans="1:2" ht="69.75" customHeight="1" x14ac:dyDescent="0.25">
      <c r="A8" s="51" t="s">
        <v>28</v>
      </c>
      <c r="B8" s="18" t="s">
        <v>39</v>
      </c>
    </row>
    <row r="9" spans="1:2" ht="60.75" customHeight="1" x14ac:dyDescent="0.25">
      <c r="A9" s="51" t="s">
        <v>29</v>
      </c>
      <c r="B9" s="18" t="s">
        <v>40</v>
      </c>
    </row>
    <row r="10" spans="1:2" ht="60.75" customHeight="1" x14ac:dyDescent="0.25">
      <c r="A10" s="52" t="s">
        <v>30</v>
      </c>
      <c r="B10" s="19" t="s">
        <v>45</v>
      </c>
    </row>
    <row r="11" spans="1:2" ht="69.75" customHeight="1" x14ac:dyDescent="0.25">
      <c r="A11" s="52" t="s">
        <v>31</v>
      </c>
      <c r="B11" s="18" t="s">
        <v>46</v>
      </c>
    </row>
  </sheetData>
  <sheetProtection sheet="1" objects="1" scenarios="1"/>
  <mergeCells count="3">
    <mergeCell ref="A2:B2"/>
    <mergeCell ref="A3:B3"/>
    <mergeCell ref="A4:B4"/>
  </mergeCells>
  <pageMargins left="0.7" right="0.7"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44"/>
  <sheetViews>
    <sheetView showGridLines="0" zoomScale="85" zoomScaleNormal="85" workbookViewId="0">
      <selection activeCell="D15" sqref="A2:O15"/>
    </sheetView>
  </sheetViews>
  <sheetFormatPr defaultColWidth="9.140625" defaultRowHeight="15.75" x14ac:dyDescent="0.25"/>
  <cols>
    <col min="1" max="1" width="57.85546875" style="4" customWidth="1"/>
    <col min="2" max="2" width="12.28515625" style="4" customWidth="1"/>
    <col min="3" max="3" width="15.28515625" style="4" customWidth="1"/>
    <col min="4" max="4" width="12.140625" style="4" customWidth="1"/>
    <col min="5" max="11" width="11.42578125" style="4" customWidth="1"/>
    <col min="12" max="12" width="10.28515625" style="4" customWidth="1"/>
    <col min="13" max="13" width="14.42578125" style="4" customWidth="1"/>
    <col min="14" max="14" width="12.42578125" style="4" customWidth="1"/>
    <col min="15" max="15" width="15.42578125" style="4" customWidth="1"/>
    <col min="16" max="16" width="17.42578125" style="4" bestFit="1" customWidth="1"/>
    <col min="17" max="17" width="20" style="4" bestFit="1" customWidth="1"/>
    <col min="18" max="16384" width="9.140625" style="4"/>
  </cols>
  <sheetData>
    <row r="1" spans="1:31" ht="60.75" customHeight="1" x14ac:dyDescent="0.25">
      <c r="C1" s="11"/>
      <c r="D1" s="11"/>
      <c r="E1" s="11"/>
      <c r="F1" s="11"/>
      <c r="G1" s="11"/>
      <c r="H1" s="11"/>
      <c r="I1" s="11"/>
      <c r="J1" s="11"/>
      <c r="K1" s="11"/>
      <c r="L1" s="11"/>
      <c r="M1" s="8"/>
    </row>
    <row r="2" spans="1:31" ht="18.75" customHeight="1" x14ac:dyDescent="0.25">
      <c r="B2" s="70" t="s">
        <v>51</v>
      </c>
      <c r="C2" s="70"/>
      <c r="D2" s="70"/>
      <c r="E2" s="70"/>
      <c r="F2" s="70"/>
      <c r="G2" s="70"/>
      <c r="H2" s="70"/>
      <c r="I2" s="70"/>
      <c r="J2" s="70"/>
      <c r="K2" s="70"/>
      <c r="L2" s="70"/>
      <c r="M2" s="70"/>
      <c r="N2" s="70"/>
      <c r="O2" s="70"/>
      <c r="P2"/>
    </row>
    <row r="3" spans="1:31" x14ac:dyDescent="0.25">
      <c r="A3" s="71" t="s">
        <v>50</v>
      </c>
      <c r="B3" s="72"/>
      <c r="C3" s="72"/>
      <c r="D3" s="73"/>
      <c r="E3" s="73"/>
      <c r="F3" s="73"/>
      <c r="G3" s="73"/>
      <c r="H3" s="73"/>
      <c r="I3" s="73"/>
      <c r="J3" s="73"/>
      <c r="K3" s="73"/>
      <c r="L3" s="72"/>
      <c r="M3" s="72"/>
      <c r="N3" s="72"/>
      <c r="O3" s="72"/>
    </row>
    <row r="4" spans="1:31" s="13" customFormat="1" x14ac:dyDescent="0.25">
      <c r="A4" s="62" t="s">
        <v>0</v>
      </c>
      <c r="B4" s="67" t="s">
        <v>1</v>
      </c>
      <c r="C4" s="68"/>
      <c r="D4" s="68"/>
      <c r="E4" s="68"/>
      <c r="F4" s="68"/>
      <c r="G4" s="68"/>
      <c r="H4" s="68"/>
      <c r="I4" s="68"/>
      <c r="J4" s="68"/>
      <c r="K4" s="69"/>
      <c r="L4" s="63" t="s">
        <v>2</v>
      </c>
      <c r="M4" s="64"/>
      <c r="N4" s="63" t="s">
        <v>3</v>
      </c>
      <c r="O4" s="64"/>
    </row>
    <row r="5" spans="1:31" s="13" customFormat="1" x14ac:dyDescent="0.25">
      <c r="A5" s="62"/>
      <c r="B5" s="25"/>
      <c r="C5" s="26"/>
      <c r="D5" s="74" t="s">
        <v>7</v>
      </c>
      <c r="E5" s="74"/>
      <c r="F5" s="74"/>
      <c r="G5" s="75"/>
      <c r="H5" s="76" t="s">
        <v>8</v>
      </c>
      <c r="I5" s="74"/>
      <c r="J5" s="74"/>
      <c r="K5" s="74"/>
      <c r="L5" s="65"/>
      <c r="M5" s="66"/>
      <c r="N5" s="65"/>
      <c r="O5" s="66"/>
    </row>
    <row r="6" spans="1:31" s="13" customFormat="1" ht="47.25" x14ac:dyDescent="0.25">
      <c r="A6" s="62"/>
      <c r="B6" s="27" t="s">
        <v>4</v>
      </c>
      <c r="C6" s="27" t="s">
        <v>5</v>
      </c>
      <c r="D6" s="24" t="s">
        <v>6</v>
      </c>
      <c r="E6" s="24" t="s">
        <v>19</v>
      </c>
      <c r="F6" s="24" t="s">
        <v>20</v>
      </c>
      <c r="G6" s="24" t="s">
        <v>21</v>
      </c>
      <c r="H6" s="24" t="s">
        <v>6</v>
      </c>
      <c r="I6" s="24" t="s">
        <v>19</v>
      </c>
      <c r="J6" s="24" t="s">
        <v>20</v>
      </c>
      <c r="K6" s="24" t="s">
        <v>21</v>
      </c>
      <c r="L6" s="27" t="s">
        <v>4</v>
      </c>
      <c r="M6" s="27" t="s">
        <v>5</v>
      </c>
      <c r="N6" s="27" t="s">
        <v>4</v>
      </c>
      <c r="O6" s="27" t="s">
        <v>5</v>
      </c>
    </row>
    <row r="7" spans="1:31" s="13" customFormat="1" x14ac:dyDescent="0.25">
      <c r="A7" s="20" t="s">
        <v>32</v>
      </c>
      <c r="D7" s="29"/>
      <c r="E7" s="29"/>
      <c r="F7" s="29"/>
      <c r="G7" s="29"/>
      <c r="H7" s="29"/>
      <c r="I7" s="29"/>
      <c r="J7" s="29"/>
      <c r="K7" s="29"/>
      <c r="N7" s="29"/>
      <c r="O7" s="29"/>
    </row>
    <row r="8" spans="1:31" x14ac:dyDescent="0.25">
      <c r="A8" s="21">
        <v>2013</v>
      </c>
      <c r="B8" s="3">
        <v>15</v>
      </c>
      <c r="C8" s="49">
        <v>394673</v>
      </c>
      <c r="D8" s="48">
        <v>14.78</v>
      </c>
      <c r="E8" s="48">
        <v>14.75</v>
      </c>
      <c r="F8" s="48">
        <v>15.19</v>
      </c>
      <c r="G8" s="50">
        <v>0.66</v>
      </c>
      <c r="H8" s="48">
        <v>18.989999999999998</v>
      </c>
      <c r="I8" s="48">
        <v>19.04</v>
      </c>
      <c r="J8" s="48">
        <v>19.22</v>
      </c>
      <c r="K8" s="50">
        <v>0.59</v>
      </c>
      <c r="L8" s="49">
        <v>7</v>
      </c>
      <c r="M8" s="49">
        <v>132592</v>
      </c>
      <c r="N8" s="49">
        <v>22</v>
      </c>
      <c r="O8" s="49">
        <v>527265</v>
      </c>
      <c r="AD8" s="11"/>
      <c r="AE8" s="11"/>
    </row>
    <row r="9" spans="1:31" x14ac:dyDescent="0.25">
      <c r="A9" s="21">
        <v>2014</v>
      </c>
      <c r="B9" s="3">
        <v>33</v>
      </c>
      <c r="C9" s="49">
        <v>1735323</v>
      </c>
      <c r="D9" s="48">
        <v>14.4</v>
      </c>
      <c r="E9" s="48">
        <v>14.29</v>
      </c>
      <c r="F9" s="48">
        <v>14.04</v>
      </c>
      <c r="G9" s="50">
        <v>0.82</v>
      </c>
      <c r="H9" s="48">
        <v>18.850000000000001</v>
      </c>
      <c r="I9" s="48">
        <v>18.690000000000001</v>
      </c>
      <c r="J9" s="48">
        <v>18.91</v>
      </c>
      <c r="K9" s="50">
        <v>0.69</v>
      </c>
      <c r="L9" s="49">
        <v>11</v>
      </c>
      <c r="M9" s="49">
        <v>55438</v>
      </c>
      <c r="N9" s="49">
        <v>44</v>
      </c>
      <c r="O9" s="49">
        <v>1790761</v>
      </c>
      <c r="AD9" s="11"/>
      <c r="AE9" s="11"/>
    </row>
    <row r="10" spans="1:31" x14ac:dyDescent="0.25">
      <c r="A10" s="21">
        <v>2015</v>
      </c>
      <c r="B10" s="3">
        <v>98</v>
      </c>
      <c r="C10" s="49">
        <v>11313871</v>
      </c>
      <c r="D10" s="48">
        <v>14.05</v>
      </c>
      <c r="E10" s="48">
        <v>14.02</v>
      </c>
      <c r="F10" s="48">
        <v>13.63</v>
      </c>
      <c r="G10" s="50">
        <v>0.71</v>
      </c>
      <c r="H10" s="48">
        <v>18.45</v>
      </c>
      <c r="I10" s="48">
        <v>18.309999999999999</v>
      </c>
      <c r="J10" s="48">
        <v>18.190000000000001</v>
      </c>
      <c r="K10" s="50">
        <v>0.76</v>
      </c>
      <c r="L10" s="49">
        <v>38</v>
      </c>
      <c r="M10" s="49">
        <v>2781158</v>
      </c>
      <c r="N10" s="49">
        <v>136</v>
      </c>
      <c r="O10" s="49">
        <v>14095029</v>
      </c>
      <c r="AD10" s="11"/>
      <c r="AE10" s="11"/>
    </row>
    <row r="11" spans="1:31" x14ac:dyDescent="0.25">
      <c r="A11" s="21">
        <v>2016</v>
      </c>
      <c r="B11" s="3">
        <v>238</v>
      </c>
      <c r="C11" s="49">
        <v>47783188</v>
      </c>
      <c r="D11" s="48">
        <v>14.08</v>
      </c>
      <c r="E11" s="48">
        <v>14.12</v>
      </c>
      <c r="F11" s="48">
        <v>14.02</v>
      </c>
      <c r="G11" s="50">
        <v>0.79</v>
      </c>
      <c r="H11" s="48">
        <v>18.329999999999998</v>
      </c>
      <c r="I11" s="48">
        <v>18.34</v>
      </c>
      <c r="J11" s="48">
        <v>18.329999999999998</v>
      </c>
      <c r="K11" s="50">
        <v>0.76</v>
      </c>
      <c r="L11" s="49">
        <v>81</v>
      </c>
      <c r="M11" s="49">
        <v>3829989</v>
      </c>
      <c r="N11" s="49">
        <v>319</v>
      </c>
      <c r="O11" s="49">
        <v>51613177</v>
      </c>
      <c r="AD11" s="11"/>
      <c r="AE11" s="11"/>
    </row>
    <row r="12" spans="1:31" x14ac:dyDescent="0.25">
      <c r="A12" s="21">
        <v>2017</v>
      </c>
      <c r="B12" s="3">
        <v>350</v>
      </c>
      <c r="C12" s="49">
        <v>109527281</v>
      </c>
      <c r="D12" s="48">
        <v>14.46</v>
      </c>
      <c r="E12" s="48">
        <v>14.55</v>
      </c>
      <c r="F12" s="48">
        <v>14.9</v>
      </c>
      <c r="G12" s="50">
        <v>0.76</v>
      </c>
      <c r="H12" s="48">
        <v>18.45</v>
      </c>
      <c r="I12" s="48">
        <v>18.55</v>
      </c>
      <c r="J12" s="48">
        <v>18.850000000000001</v>
      </c>
      <c r="K12" s="50">
        <v>0.91</v>
      </c>
      <c r="L12" s="49">
        <v>85</v>
      </c>
      <c r="M12" s="49">
        <v>7603744</v>
      </c>
      <c r="N12" s="49">
        <v>435</v>
      </c>
      <c r="O12" s="49">
        <v>117131025</v>
      </c>
      <c r="AD12" s="11"/>
      <c r="AE12" s="11"/>
    </row>
    <row r="13" spans="1:31" s="13" customFormat="1" x14ac:dyDescent="0.25">
      <c r="A13" s="22" t="s">
        <v>34</v>
      </c>
      <c r="B13" s="3">
        <v>734</v>
      </c>
      <c r="C13" s="49">
        <v>170754336</v>
      </c>
      <c r="D13" s="48">
        <v>14.33</v>
      </c>
      <c r="E13" s="48">
        <v>14.33</v>
      </c>
      <c r="F13" s="48">
        <v>14.44</v>
      </c>
      <c r="G13" s="50">
        <v>0.8</v>
      </c>
      <c r="H13" s="48">
        <v>18.420000000000002</v>
      </c>
      <c r="I13" s="48">
        <v>18.47</v>
      </c>
      <c r="J13" s="48">
        <v>18.79</v>
      </c>
      <c r="K13" s="50">
        <v>0.84</v>
      </c>
      <c r="L13" s="49">
        <v>222</v>
      </c>
      <c r="M13" s="49">
        <v>14402921</v>
      </c>
      <c r="N13" s="49">
        <v>956</v>
      </c>
      <c r="O13" s="49">
        <v>185157257</v>
      </c>
      <c r="P13" s="4"/>
      <c r="Q13" s="4"/>
      <c r="R13" s="4"/>
      <c r="S13" s="4"/>
      <c r="T13" s="4"/>
      <c r="U13" s="4"/>
      <c r="V13" s="4"/>
      <c r="W13" s="4"/>
      <c r="X13" s="4"/>
      <c r="Y13" s="4"/>
    </row>
    <row r="14" spans="1:31" s="13" customFormat="1" x14ac:dyDescent="0.25">
      <c r="A14" s="23" t="s">
        <v>33</v>
      </c>
      <c r="B14" s="3"/>
      <c r="C14" s="49"/>
      <c r="D14" s="48"/>
      <c r="E14" s="48"/>
      <c r="F14" s="48"/>
      <c r="G14" s="53"/>
      <c r="H14" s="48"/>
      <c r="I14" s="48"/>
      <c r="J14" s="48"/>
      <c r="K14" s="53"/>
      <c r="L14" s="49"/>
      <c r="M14" s="49"/>
      <c r="N14" s="49"/>
      <c r="O14" s="49"/>
      <c r="P14" s="4"/>
      <c r="Q14" s="4"/>
      <c r="R14" s="4"/>
      <c r="S14" s="4"/>
      <c r="T14" s="4"/>
      <c r="U14" s="4"/>
      <c r="V14" s="4"/>
      <c r="W14" s="4"/>
      <c r="X14" s="4"/>
      <c r="Y14" s="4"/>
    </row>
    <row r="15" spans="1:31" x14ac:dyDescent="0.25">
      <c r="A15" s="21">
        <v>2018</v>
      </c>
      <c r="B15" s="3">
        <v>31</v>
      </c>
      <c r="C15" s="49">
        <v>16708136</v>
      </c>
      <c r="D15" s="48">
        <v>14.69</v>
      </c>
      <c r="E15" s="48">
        <v>14.44</v>
      </c>
      <c r="F15" s="48">
        <v>15.01</v>
      </c>
      <c r="G15" s="50">
        <v>0.73</v>
      </c>
      <c r="H15" s="48">
        <v>18.670000000000002</v>
      </c>
      <c r="I15" s="48">
        <v>18.52</v>
      </c>
      <c r="J15" s="48">
        <v>18.96</v>
      </c>
      <c r="K15" s="50">
        <v>0.61</v>
      </c>
      <c r="L15" s="49">
        <v>1</v>
      </c>
      <c r="M15" s="49">
        <v>10000</v>
      </c>
      <c r="N15" s="49">
        <v>32</v>
      </c>
      <c r="O15" s="49">
        <v>16718136</v>
      </c>
    </row>
    <row r="16" spans="1:31" x14ac:dyDescent="0.25">
      <c r="A16" s="21">
        <v>2019</v>
      </c>
      <c r="B16" s="3">
        <v>23</v>
      </c>
      <c r="C16" s="49">
        <v>5300000</v>
      </c>
      <c r="D16" s="48">
        <v>14.43</v>
      </c>
      <c r="E16" s="48">
        <v>14.47</v>
      </c>
      <c r="F16" s="48">
        <v>15</v>
      </c>
      <c r="G16" s="50">
        <v>0.73</v>
      </c>
      <c r="H16" s="48">
        <v>18.5</v>
      </c>
      <c r="I16" s="48">
        <v>18.61</v>
      </c>
      <c r="J16" s="48">
        <v>18.96</v>
      </c>
      <c r="K16" s="50">
        <v>0.6</v>
      </c>
      <c r="L16" s="49">
        <v>1</v>
      </c>
      <c r="M16" s="49">
        <v>50000</v>
      </c>
      <c r="N16" s="49">
        <v>24</v>
      </c>
      <c r="O16" s="49">
        <v>5350000</v>
      </c>
    </row>
    <row r="17" spans="1:25" x14ac:dyDescent="0.25">
      <c r="A17" s="21">
        <v>2020</v>
      </c>
      <c r="B17" s="3">
        <v>26</v>
      </c>
      <c r="C17" s="49">
        <v>12589700</v>
      </c>
      <c r="D17" s="48">
        <v>14.96</v>
      </c>
      <c r="E17" s="48">
        <v>14.77</v>
      </c>
      <c r="F17" s="48">
        <v>14.99</v>
      </c>
      <c r="G17" s="50">
        <v>0.44</v>
      </c>
      <c r="H17" s="48">
        <v>18.82</v>
      </c>
      <c r="I17" s="48">
        <v>18.690000000000001</v>
      </c>
      <c r="J17" s="48">
        <v>18.89</v>
      </c>
      <c r="K17" s="50">
        <v>0.47</v>
      </c>
      <c r="L17" s="49">
        <v>1</v>
      </c>
      <c r="M17" s="49">
        <v>1200000</v>
      </c>
      <c r="N17" s="49">
        <v>27</v>
      </c>
      <c r="O17" s="49">
        <v>13789700</v>
      </c>
    </row>
    <row r="18" spans="1:25" s="13" customFormat="1" x14ac:dyDescent="0.25">
      <c r="A18" s="28" t="s">
        <v>35</v>
      </c>
      <c r="B18" s="3">
        <v>80</v>
      </c>
      <c r="C18" s="49">
        <v>34597836</v>
      </c>
      <c r="D18" s="48">
        <v>14.75</v>
      </c>
      <c r="E18" s="48">
        <v>14.55</v>
      </c>
      <c r="F18" s="48">
        <v>14.99</v>
      </c>
      <c r="G18" s="50">
        <v>0.66</v>
      </c>
      <c r="H18" s="48">
        <v>18.7</v>
      </c>
      <c r="I18" s="48">
        <v>18.600000000000001</v>
      </c>
      <c r="J18" s="48">
        <v>18.95</v>
      </c>
      <c r="K18" s="50">
        <v>0.56000000000000005</v>
      </c>
      <c r="L18" s="49">
        <v>3</v>
      </c>
      <c r="M18" s="49">
        <v>1260000</v>
      </c>
      <c r="N18" s="49">
        <v>83</v>
      </c>
      <c r="O18" s="49">
        <v>35857836</v>
      </c>
      <c r="P18" s="4"/>
      <c r="Q18" s="4"/>
      <c r="R18" s="4"/>
      <c r="S18" s="4"/>
      <c r="T18" s="4"/>
      <c r="U18" s="4"/>
      <c r="V18" s="4"/>
      <c r="W18" s="4"/>
      <c r="X18" s="4"/>
      <c r="Y18" s="4"/>
    </row>
    <row r="19" spans="1:25" s="13" customFormat="1" x14ac:dyDescent="0.25">
      <c r="A19" s="23" t="s">
        <v>36</v>
      </c>
      <c r="B19" s="3">
        <v>814</v>
      </c>
      <c r="C19" s="49">
        <v>205352172</v>
      </c>
      <c r="D19" s="48">
        <v>14.4</v>
      </c>
      <c r="E19" s="48">
        <v>14.35</v>
      </c>
      <c r="F19" s="48">
        <v>14.45</v>
      </c>
      <c r="G19" s="50">
        <v>0.79</v>
      </c>
      <c r="H19" s="48">
        <v>18.47</v>
      </c>
      <c r="I19" s="48">
        <v>18.48</v>
      </c>
      <c r="J19" s="48">
        <v>18.809999999999999</v>
      </c>
      <c r="K19" s="50">
        <v>0.82</v>
      </c>
      <c r="L19" s="49">
        <v>225</v>
      </c>
      <c r="M19" s="49">
        <v>15662921</v>
      </c>
      <c r="N19" s="49">
        <v>1039</v>
      </c>
      <c r="O19" s="49">
        <v>221015093</v>
      </c>
      <c r="P19" s="4"/>
      <c r="Q19" s="4"/>
      <c r="R19" s="4"/>
      <c r="S19" s="4"/>
      <c r="T19" s="4"/>
      <c r="U19" s="4"/>
      <c r="V19" s="4"/>
      <c r="W19" s="4"/>
      <c r="X19" s="4"/>
      <c r="Y19" s="4"/>
    </row>
    <row r="20" spans="1:25" s="13" customFormat="1" x14ac:dyDescent="0.25">
      <c r="A20" s="23" t="s">
        <v>42</v>
      </c>
      <c r="B20" s="3">
        <v>691</v>
      </c>
      <c r="C20" s="49">
        <v>205352172</v>
      </c>
      <c r="D20" s="48">
        <v>14.4</v>
      </c>
      <c r="E20" s="48">
        <v>14.41</v>
      </c>
      <c r="F20" s="48">
        <v>14.64</v>
      </c>
      <c r="G20" s="50">
        <v>0.76</v>
      </c>
      <c r="H20" s="48">
        <v>18.47</v>
      </c>
      <c r="I20" s="48">
        <v>18.55</v>
      </c>
      <c r="J20" s="48">
        <v>18.809999999999999</v>
      </c>
      <c r="K20" s="50">
        <v>0.72</v>
      </c>
      <c r="L20" s="49">
        <v>172</v>
      </c>
      <c r="M20" s="49">
        <v>15662921</v>
      </c>
      <c r="N20" s="49">
        <v>863</v>
      </c>
      <c r="O20" s="49">
        <v>221015093</v>
      </c>
      <c r="P20" s="4"/>
      <c r="Q20" s="4"/>
      <c r="R20" s="4"/>
      <c r="S20" s="4"/>
      <c r="T20" s="4"/>
      <c r="U20" s="4"/>
      <c r="V20" s="4"/>
      <c r="W20" s="4"/>
      <c r="X20" s="4"/>
      <c r="Y20" s="4"/>
    </row>
    <row r="21" spans="1:25" s="10" customFormat="1" x14ac:dyDescent="0.25">
      <c r="A21" s="12"/>
      <c r="B21" s="32"/>
      <c r="C21" s="32"/>
      <c r="D21" s="32"/>
      <c r="E21" s="32"/>
      <c r="F21" s="32"/>
      <c r="G21" s="32"/>
      <c r="H21" s="32"/>
      <c r="I21" s="32"/>
      <c r="J21" s="32"/>
      <c r="K21" s="32"/>
      <c r="L21" s="33"/>
      <c r="M21" s="32"/>
      <c r="N21" s="32"/>
      <c r="O21" s="32"/>
      <c r="P21" s="4"/>
      <c r="Q21" s="4"/>
      <c r="R21" s="4"/>
      <c r="S21" s="4"/>
      <c r="T21" s="4"/>
      <c r="U21" s="4"/>
      <c r="V21" s="4"/>
      <c r="W21" s="4"/>
      <c r="X21" s="4"/>
      <c r="Y21" s="4"/>
    </row>
    <row r="22" spans="1:25" s="13" customFormat="1" x14ac:dyDescent="0.25">
      <c r="A22" s="62" t="s">
        <v>9</v>
      </c>
      <c r="B22" s="77" t="s">
        <v>1</v>
      </c>
      <c r="C22" s="78"/>
      <c r="D22" s="78"/>
      <c r="E22" s="78"/>
      <c r="F22" s="78"/>
      <c r="G22" s="78"/>
      <c r="H22" s="78"/>
      <c r="I22" s="78"/>
      <c r="J22" s="78"/>
      <c r="K22" s="79"/>
      <c r="L22" s="80" t="s">
        <v>2</v>
      </c>
      <c r="M22" s="81"/>
      <c r="N22" s="80" t="s">
        <v>3</v>
      </c>
      <c r="O22" s="81"/>
      <c r="P22" s="4"/>
      <c r="Q22" s="4"/>
      <c r="R22" s="4"/>
      <c r="S22" s="4"/>
      <c r="T22" s="4"/>
      <c r="U22" s="4"/>
      <c r="V22" s="4"/>
      <c r="W22" s="4"/>
      <c r="X22" s="4"/>
      <c r="Y22" s="4"/>
    </row>
    <row r="23" spans="1:25" s="13" customFormat="1" x14ac:dyDescent="0.25">
      <c r="A23" s="62"/>
      <c r="B23" s="34"/>
      <c r="C23" s="35"/>
      <c r="D23" s="84" t="s">
        <v>7</v>
      </c>
      <c r="E23" s="84"/>
      <c r="F23" s="84"/>
      <c r="G23" s="85"/>
      <c r="H23" s="86" t="s">
        <v>8</v>
      </c>
      <c r="I23" s="84"/>
      <c r="J23" s="84"/>
      <c r="K23" s="84"/>
      <c r="L23" s="82"/>
      <c r="M23" s="83"/>
      <c r="N23" s="82"/>
      <c r="O23" s="83"/>
    </row>
    <row r="24" spans="1:25" s="13" customFormat="1" ht="47.25" x14ac:dyDescent="0.25">
      <c r="A24" s="62"/>
      <c r="B24" s="36" t="s">
        <v>4</v>
      </c>
      <c r="C24" s="36" t="s">
        <v>5</v>
      </c>
      <c r="D24" s="36" t="s">
        <v>6</v>
      </c>
      <c r="E24" s="36" t="s">
        <v>19</v>
      </c>
      <c r="F24" s="36" t="s">
        <v>20</v>
      </c>
      <c r="G24" s="36" t="s">
        <v>21</v>
      </c>
      <c r="H24" s="36" t="s">
        <v>6</v>
      </c>
      <c r="I24" s="36" t="s">
        <v>19</v>
      </c>
      <c r="J24" s="36" t="s">
        <v>20</v>
      </c>
      <c r="K24" s="36" t="s">
        <v>21</v>
      </c>
      <c r="L24" s="36" t="s">
        <v>4</v>
      </c>
      <c r="M24" s="36" t="s">
        <v>5</v>
      </c>
      <c r="N24" s="36" t="s">
        <v>4</v>
      </c>
      <c r="O24" s="36" t="s">
        <v>5</v>
      </c>
    </row>
    <row r="25" spans="1:25" x14ac:dyDescent="0.25">
      <c r="A25" s="5" t="s">
        <v>10</v>
      </c>
      <c r="B25" s="37"/>
      <c r="C25" s="38"/>
      <c r="D25" s="38"/>
      <c r="E25" s="38"/>
      <c r="F25" s="38"/>
      <c r="G25" s="38"/>
      <c r="H25" s="38"/>
      <c r="I25" s="38"/>
      <c r="J25" s="38"/>
      <c r="K25" s="38"/>
      <c r="L25" s="38"/>
      <c r="M25" s="38"/>
      <c r="N25" s="38"/>
      <c r="O25" s="39"/>
      <c r="Q25" s="56"/>
    </row>
    <row r="26" spans="1:25" x14ac:dyDescent="0.25">
      <c r="A26" s="6" t="s">
        <v>11</v>
      </c>
      <c r="B26" s="3">
        <v>256</v>
      </c>
      <c r="C26" s="49">
        <v>27410745</v>
      </c>
      <c r="D26" s="48">
        <v>11.91</v>
      </c>
      <c r="E26" s="48">
        <v>12.1</v>
      </c>
      <c r="F26" s="48">
        <v>12.02</v>
      </c>
      <c r="G26" s="50">
        <v>1.34</v>
      </c>
      <c r="H26" s="48">
        <v>15.26</v>
      </c>
      <c r="I26" s="48">
        <v>15.55</v>
      </c>
      <c r="J26" s="48">
        <v>15.42</v>
      </c>
      <c r="K26" s="50">
        <v>1.62</v>
      </c>
      <c r="L26" s="49">
        <v>21</v>
      </c>
      <c r="M26" s="49">
        <v>1907776</v>
      </c>
      <c r="N26" s="49">
        <v>277</v>
      </c>
      <c r="O26" s="49">
        <v>29318521</v>
      </c>
      <c r="P26" s="55"/>
      <c r="Q26" s="55"/>
      <c r="R26" s="55"/>
      <c r="S26" s="55"/>
      <c r="T26" s="55"/>
      <c r="U26" s="55"/>
      <c r="V26" s="55"/>
      <c r="W26" s="55"/>
      <c r="X26" s="55"/>
      <c r="Y26" s="55"/>
    </row>
    <row r="27" spans="1:25" x14ac:dyDescent="0.25">
      <c r="A27" s="6" t="s">
        <v>12</v>
      </c>
      <c r="B27" s="3">
        <v>0</v>
      </c>
      <c r="C27" s="3">
        <v>0</v>
      </c>
      <c r="D27" s="3">
        <v>0</v>
      </c>
      <c r="E27" s="3">
        <v>0</v>
      </c>
      <c r="F27" s="3">
        <v>0</v>
      </c>
      <c r="G27" s="3">
        <v>0</v>
      </c>
      <c r="H27" s="3">
        <v>0</v>
      </c>
      <c r="I27" s="3">
        <v>0</v>
      </c>
      <c r="J27" s="3">
        <v>0</v>
      </c>
      <c r="K27" s="3">
        <v>0</v>
      </c>
      <c r="L27" s="3">
        <v>0</v>
      </c>
      <c r="M27" s="3">
        <v>0</v>
      </c>
      <c r="N27" s="3">
        <v>0</v>
      </c>
      <c r="O27" s="49">
        <v>0</v>
      </c>
      <c r="Q27" s="56"/>
    </row>
    <row r="28" spans="1:25" x14ac:dyDescent="0.25">
      <c r="A28" s="6" t="s">
        <v>13</v>
      </c>
      <c r="B28" s="3">
        <v>109</v>
      </c>
      <c r="C28" s="49">
        <v>5055944</v>
      </c>
      <c r="D28" s="48">
        <v>11.92</v>
      </c>
      <c r="E28" s="48">
        <v>12.32</v>
      </c>
      <c r="F28" s="48">
        <v>12.42</v>
      </c>
      <c r="G28" s="50">
        <v>1.06</v>
      </c>
      <c r="H28" s="48">
        <v>15.35</v>
      </c>
      <c r="I28" s="48">
        <v>15.87</v>
      </c>
      <c r="J28" s="48">
        <v>16.2</v>
      </c>
      <c r="K28" s="50">
        <v>1.19</v>
      </c>
      <c r="L28" s="49">
        <v>17</v>
      </c>
      <c r="M28" s="49">
        <v>375142</v>
      </c>
      <c r="N28" s="49">
        <v>126</v>
      </c>
      <c r="O28" s="49">
        <v>5431086</v>
      </c>
      <c r="P28" s="55"/>
      <c r="Q28" s="55"/>
      <c r="R28" s="55"/>
      <c r="S28" s="55"/>
      <c r="T28" s="55"/>
      <c r="U28" s="55"/>
      <c r="V28" s="55"/>
      <c r="W28" s="55"/>
      <c r="X28" s="55"/>
      <c r="Y28" s="55"/>
    </row>
    <row r="29" spans="1:25" x14ac:dyDescent="0.25">
      <c r="A29" s="6" t="s">
        <v>14</v>
      </c>
      <c r="B29" s="3">
        <v>196</v>
      </c>
      <c r="C29" s="49">
        <v>2298689</v>
      </c>
      <c r="D29" s="48">
        <v>11.86</v>
      </c>
      <c r="E29" s="48">
        <v>12.09</v>
      </c>
      <c r="F29" s="48">
        <v>12.13</v>
      </c>
      <c r="G29" s="50">
        <v>1.51</v>
      </c>
      <c r="H29" s="48">
        <v>15.4</v>
      </c>
      <c r="I29" s="48">
        <v>15.64</v>
      </c>
      <c r="J29" s="48">
        <v>15.8</v>
      </c>
      <c r="K29" s="50">
        <v>1.77</v>
      </c>
      <c r="L29" s="49">
        <v>7</v>
      </c>
      <c r="M29" s="49">
        <v>80390</v>
      </c>
      <c r="N29" s="49">
        <v>203</v>
      </c>
      <c r="O29" s="49">
        <v>2379079</v>
      </c>
      <c r="P29" s="55"/>
      <c r="Q29" s="55"/>
      <c r="R29" s="55"/>
      <c r="S29" s="55"/>
      <c r="T29" s="55"/>
      <c r="U29" s="55"/>
      <c r="V29" s="55"/>
      <c r="W29" s="55"/>
      <c r="X29" s="55"/>
      <c r="Y29" s="55"/>
    </row>
    <row r="30" spans="1:25" x14ac:dyDescent="0.25">
      <c r="A30" s="6" t="s">
        <v>15</v>
      </c>
      <c r="B30" s="3">
        <v>45</v>
      </c>
      <c r="C30" s="49">
        <v>1921148</v>
      </c>
      <c r="D30" s="48">
        <v>11.62</v>
      </c>
      <c r="E30" s="48">
        <v>11.93</v>
      </c>
      <c r="F30" s="48">
        <v>12</v>
      </c>
      <c r="G30" s="50">
        <v>1.55</v>
      </c>
      <c r="H30" s="48">
        <v>14.96</v>
      </c>
      <c r="I30" s="48">
        <v>15.3</v>
      </c>
      <c r="J30" s="48">
        <v>15.66</v>
      </c>
      <c r="K30" s="50">
        <v>1.91</v>
      </c>
      <c r="L30" s="49">
        <v>10</v>
      </c>
      <c r="M30" s="49">
        <v>630521</v>
      </c>
      <c r="N30" s="49">
        <v>55</v>
      </c>
      <c r="O30" s="49">
        <v>2551669</v>
      </c>
      <c r="P30" s="55"/>
      <c r="Q30" s="55"/>
      <c r="R30" s="55"/>
      <c r="S30" s="55"/>
      <c r="T30" s="55"/>
      <c r="U30" s="55"/>
      <c r="V30" s="55"/>
      <c r="W30" s="55"/>
      <c r="X30" s="55"/>
      <c r="Y30" s="55"/>
    </row>
    <row r="31" spans="1:25" x14ac:dyDescent="0.25">
      <c r="A31" s="7" t="s">
        <v>16</v>
      </c>
      <c r="B31" s="49"/>
      <c r="C31" s="49"/>
      <c r="D31" s="54"/>
      <c r="E31" s="54"/>
      <c r="F31" s="54"/>
      <c r="G31" s="50"/>
      <c r="H31" s="54"/>
      <c r="I31" s="54"/>
      <c r="J31" s="54"/>
      <c r="K31" s="50"/>
      <c r="L31" s="41"/>
      <c r="M31" s="41"/>
      <c r="N31" s="41"/>
      <c r="O31" s="49"/>
      <c r="Q31" s="57"/>
    </row>
    <row r="32" spans="1:25" x14ac:dyDescent="0.25">
      <c r="A32" s="6" t="s">
        <v>17</v>
      </c>
      <c r="B32" s="42" t="s">
        <v>53</v>
      </c>
      <c r="C32" s="42" t="s">
        <v>38</v>
      </c>
      <c r="D32" s="42" t="s">
        <v>38</v>
      </c>
      <c r="E32" s="42" t="s">
        <v>38</v>
      </c>
      <c r="F32" s="42" t="s">
        <v>38</v>
      </c>
      <c r="G32" s="53" t="s">
        <v>38</v>
      </c>
      <c r="H32" s="42" t="s">
        <v>38</v>
      </c>
      <c r="I32" s="42" t="s">
        <v>38</v>
      </c>
      <c r="J32" s="42" t="s">
        <v>38</v>
      </c>
      <c r="K32" s="42" t="s">
        <v>38</v>
      </c>
      <c r="L32" s="49">
        <v>1</v>
      </c>
      <c r="M32" s="49">
        <v>16145</v>
      </c>
      <c r="N32" s="49">
        <v>1</v>
      </c>
      <c r="O32" s="49">
        <v>16145</v>
      </c>
      <c r="Q32" s="58"/>
    </row>
    <row r="33" spans="1:17" x14ac:dyDescent="0.25">
      <c r="A33" s="6" t="s">
        <v>18</v>
      </c>
      <c r="B33" s="3">
        <v>8</v>
      </c>
      <c r="C33" s="49">
        <v>40483</v>
      </c>
      <c r="D33" s="48">
        <v>11.98</v>
      </c>
      <c r="E33" s="48">
        <v>11.91</v>
      </c>
      <c r="F33" s="48">
        <v>11.87</v>
      </c>
      <c r="G33" s="50">
        <v>0.52</v>
      </c>
      <c r="H33" s="48">
        <v>15.17</v>
      </c>
      <c r="I33" s="48">
        <v>15.08</v>
      </c>
      <c r="J33" s="48">
        <v>15</v>
      </c>
      <c r="K33" s="50">
        <v>0.45</v>
      </c>
      <c r="L33" s="49">
        <v>0</v>
      </c>
      <c r="M33" s="49">
        <v>0</v>
      </c>
      <c r="N33" s="49">
        <v>8</v>
      </c>
      <c r="O33" s="49">
        <v>40483</v>
      </c>
    </row>
    <row r="34" spans="1:17" x14ac:dyDescent="0.25">
      <c r="A34" s="6" t="s">
        <v>14</v>
      </c>
      <c r="B34" s="40">
        <v>0</v>
      </c>
      <c r="C34" s="3">
        <v>0</v>
      </c>
      <c r="D34" s="3">
        <v>0</v>
      </c>
      <c r="E34" s="3">
        <v>0</v>
      </c>
      <c r="F34" s="3">
        <v>0</v>
      </c>
      <c r="G34" s="3">
        <v>0</v>
      </c>
      <c r="H34" s="3">
        <v>0</v>
      </c>
      <c r="I34" s="3">
        <v>0</v>
      </c>
      <c r="J34" s="3">
        <v>0</v>
      </c>
      <c r="K34" s="49">
        <v>0</v>
      </c>
      <c r="L34" s="49">
        <v>0</v>
      </c>
      <c r="M34" s="49">
        <v>0</v>
      </c>
      <c r="N34" s="49">
        <v>0</v>
      </c>
      <c r="O34" s="49">
        <v>0</v>
      </c>
      <c r="P34" s="31"/>
      <c r="Q34" s="31"/>
    </row>
    <row r="35" spans="1:17" s="13" customFormat="1" x14ac:dyDescent="0.25">
      <c r="A35" s="23" t="s">
        <v>37</v>
      </c>
      <c r="B35" s="3">
        <v>614</v>
      </c>
      <c r="C35" s="49">
        <v>36727009</v>
      </c>
      <c r="D35" s="48">
        <v>11.89</v>
      </c>
      <c r="E35" s="48">
        <v>12.12</v>
      </c>
      <c r="F35" s="48">
        <v>12.1</v>
      </c>
      <c r="G35" s="50">
        <v>1.36</v>
      </c>
      <c r="H35" s="48">
        <v>15.26</v>
      </c>
      <c r="I35" s="48">
        <v>15.61</v>
      </c>
      <c r="J35" s="48">
        <v>15.71</v>
      </c>
      <c r="K35" s="50">
        <v>1.62</v>
      </c>
      <c r="L35" s="49">
        <v>56</v>
      </c>
      <c r="M35" s="49">
        <f>SUM(M26:M34)</f>
        <v>3009974</v>
      </c>
      <c r="N35" s="49">
        <v>670</v>
      </c>
      <c r="O35" s="49">
        <v>39736983</v>
      </c>
    </row>
    <row r="36" spans="1:17" s="13" customFormat="1" x14ac:dyDescent="0.25">
      <c r="A36" s="23" t="s">
        <v>43</v>
      </c>
      <c r="B36" s="3">
        <v>304</v>
      </c>
      <c r="C36" s="49">
        <v>36727009</v>
      </c>
      <c r="D36" s="48">
        <v>11.89</v>
      </c>
      <c r="E36" s="48">
        <v>11.83</v>
      </c>
      <c r="F36" s="48">
        <v>12</v>
      </c>
      <c r="G36" s="50">
        <v>1.45</v>
      </c>
      <c r="H36" s="48">
        <v>15.26</v>
      </c>
      <c r="I36" s="48">
        <v>15.27</v>
      </c>
      <c r="J36" s="48">
        <v>15.31</v>
      </c>
      <c r="K36" s="50">
        <v>1.75</v>
      </c>
      <c r="L36" s="49">
        <v>45</v>
      </c>
      <c r="M36" s="49">
        <v>3009974</v>
      </c>
      <c r="N36" s="49">
        <v>349</v>
      </c>
      <c r="O36" s="49">
        <v>39736983</v>
      </c>
      <c r="P36" s="30"/>
      <c r="Q36" s="30"/>
    </row>
    <row r="37" spans="1:17" x14ac:dyDescent="0.25">
      <c r="A37" s="12"/>
      <c r="B37" s="33"/>
      <c r="C37" s="43"/>
      <c r="D37" s="33"/>
      <c r="E37" s="33"/>
      <c r="F37" s="33"/>
      <c r="G37" s="33"/>
      <c r="H37" s="33"/>
      <c r="I37" s="33"/>
      <c r="J37" s="33"/>
      <c r="K37" s="33"/>
      <c r="L37" s="43"/>
      <c r="M37" s="43"/>
      <c r="N37" s="43"/>
      <c r="O37" s="43"/>
    </row>
    <row r="38" spans="1:17" s="15" customFormat="1" x14ac:dyDescent="0.25">
      <c r="A38" s="14" t="s">
        <v>48</v>
      </c>
      <c r="B38" s="44">
        <v>1428</v>
      </c>
      <c r="C38" s="44">
        <v>242079181</v>
      </c>
      <c r="D38" s="45"/>
      <c r="E38" s="45"/>
      <c r="F38" s="45"/>
      <c r="G38" s="46"/>
      <c r="H38" s="45"/>
      <c r="I38" s="45"/>
      <c r="J38" s="45"/>
      <c r="K38" s="46"/>
      <c r="L38" s="44">
        <v>281</v>
      </c>
      <c r="M38" s="44">
        <v>18672895</v>
      </c>
      <c r="N38" s="44">
        <v>1709</v>
      </c>
      <c r="O38" s="44">
        <v>260752076</v>
      </c>
      <c r="P38" s="16"/>
    </row>
    <row r="39" spans="1:17" s="15" customFormat="1" x14ac:dyDescent="0.25">
      <c r="A39" s="14" t="s">
        <v>44</v>
      </c>
      <c r="B39" s="44">
        <v>995</v>
      </c>
      <c r="C39" s="44">
        <v>242079181</v>
      </c>
      <c r="D39" s="47"/>
      <c r="E39" s="47"/>
      <c r="F39" s="47"/>
      <c r="G39" s="47"/>
      <c r="H39" s="47"/>
      <c r="I39" s="47"/>
      <c r="J39" s="47"/>
      <c r="K39" s="47"/>
      <c r="L39" s="44">
        <v>217</v>
      </c>
      <c r="M39" s="44">
        <v>18672895</v>
      </c>
      <c r="N39" s="44">
        <v>1212</v>
      </c>
      <c r="O39" s="44">
        <v>260752076</v>
      </c>
      <c r="P39" s="16"/>
    </row>
    <row r="40" spans="1:17" x14ac:dyDescent="0.25">
      <c r="C40" s="11"/>
      <c r="D40" s="11"/>
      <c r="E40" s="11"/>
      <c r="F40" s="11"/>
      <c r="G40" s="11"/>
      <c r="H40" s="11"/>
      <c r="I40" s="11"/>
      <c r="J40" s="11"/>
      <c r="K40" s="11"/>
      <c r="L40" s="11"/>
      <c r="M40" s="8"/>
      <c r="N40" s="11"/>
      <c r="O40" s="9"/>
    </row>
    <row r="41" spans="1:17" x14ac:dyDescent="0.25">
      <c r="A41" s="4" t="s">
        <v>47</v>
      </c>
      <c r="N41" s="11"/>
    </row>
    <row r="42" spans="1:17" x14ac:dyDescent="0.25">
      <c r="L42" s="4" t="s">
        <v>49</v>
      </c>
    </row>
    <row r="43" spans="1:17" x14ac:dyDescent="0.25">
      <c r="H43" s="4" t="s">
        <v>49</v>
      </c>
    </row>
    <row r="44" spans="1:17" x14ac:dyDescent="0.25">
      <c r="C44" s="11"/>
    </row>
  </sheetData>
  <sheetProtection sheet="1" objects="1" scenarios="1"/>
  <mergeCells count="14">
    <mergeCell ref="A22:A24"/>
    <mergeCell ref="L4:M5"/>
    <mergeCell ref="N4:O5"/>
    <mergeCell ref="B4:K4"/>
    <mergeCell ref="B2:O2"/>
    <mergeCell ref="A3:O3"/>
    <mergeCell ref="A4:A6"/>
    <mergeCell ref="D5:G5"/>
    <mergeCell ref="H5:K5"/>
    <mergeCell ref="B22:K22"/>
    <mergeCell ref="L22:M23"/>
    <mergeCell ref="N22:O23"/>
    <mergeCell ref="D23:G23"/>
    <mergeCell ref="H23:K23"/>
  </mergeCells>
  <pageMargins left="0.7" right="0.7" top="0.75" bottom="0.75" header="0.3" footer="0.3"/>
  <pageSetup paperSize="5"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1B1B344-EB91-4111-A215-F27F7CF0611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Explanations</vt:lpstr>
      <vt:lpstr>2017 CITSS Transfers</vt:lpstr>
      <vt:lpstr>'2017 CITSS Transfers'!Print_Area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Williams</dc:creator>
  <cp:lastModifiedBy>Allgood, David@ARB</cp:lastModifiedBy>
  <cp:lastPrinted>2018-12-13T00:14:20Z</cp:lastPrinted>
  <dcterms:created xsi:type="dcterms:W3CDTF">2017-12-18T22:46:55Z</dcterms:created>
  <dcterms:modified xsi:type="dcterms:W3CDTF">2018-12-18T20:04:28Z</dcterms:modified>
</cp:coreProperties>
</file>