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ttps://carb.sharepoint.com/sites/ISD/CapTrade/PDS/Electricity_Allocation/EDU Use of Allowance Value/Reporting Forms/Drafts 2024/"/>
    </mc:Choice>
  </mc:AlternateContent>
  <xr:revisionPtr revIDLastSave="92" documentId="13_ncr:1_{662C6ED6-4DD5-4612-B1F2-C81B802ABA76}" xr6:coauthVersionLast="47" xr6:coauthVersionMax="47" xr10:uidLastSave="{DD0FF283-0858-4A49-A152-49F199F293F5}"/>
  <bookViews>
    <workbookView xWindow="-120" yWindow="-120" windowWidth="29040" windowHeight="15840" tabRatio="737" activeTab="1" xr2:uid="{00000000-000D-0000-FFFF-FFFF00000000}"/>
  </bookViews>
  <sheets>
    <sheet name="Read Me" sheetId="2" r:id="rId1"/>
    <sheet name="NGS Use of Allowance Value Form" sheetId="9" r:id="rId2"/>
    <sheet name="Narrative A" sheetId="1" r:id="rId3"/>
    <sheet name="Narrative B" sheetId="10" r:id="rId4"/>
    <sheet name="Narrative C" sheetId="15" r:id="rId5"/>
    <sheet name="Narrative D" sheetId="16" r:id="rId6"/>
    <sheet name="Narrative E" sheetId="13" r:id="rId7"/>
    <sheet name="Narrative F" sheetId="14" r:id="rId8"/>
    <sheet name="Revisions to Prior Reporting" sheetId="17" r:id="rId9"/>
    <sheet name="Dropdown Menus" sheetId="5" r:id="rId10"/>
  </sheets>
  <definedNames>
    <definedName name="_xlnm._FilterDatabase" localSheetId="9" hidden="1">'Dropdown Menus'!$A$1:$C$1</definedName>
    <definedName name="Interest_and_FF_U_in_Data_Year" localSheetId="9">'NGS Use of Allowance Value Form'!#REF!</definedName>
    <definedName name="_xlnm.Print_Area" localSheetId="0">'Read Me'!$A$1:$J$7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5" i="9" l="1"/>
  <c r="D34" i="9"/>
  <c r="C25" i="9"/>
  <c r="C62" i="9" s="1"/>
  <c r="C63" i="9" l="1"/>
  <c r="C3" i="17" l="1"/>
  <c r="E4" i="16" l="1"/>
  <c r="C4" i="16"/>
  <c r="E3" i="16"/>
  <c r="C3" i="16"/>
  <c r="E4" i="15"/>
  <c r="C4" i="15"/>
  <c r="E3" i="15"/>
  <c r="C3" i="15"/>
  <c r="E4" i="14"/>
  <c r="C4" i="14"/>
  <c r="E3" i="14"/>
  <c r="C3" i="14"/>
  <c r="E4" i="13"/>
  <c r="C4" i="13"/>
  <c r="E3" i="13"/>
  <c r="C3" i="13"/>
  <c r="E4" i="10" l="1"/>
  <c r="C4" i="10"/>
  <c r="E3" i="10"/>
  <c r="C3" i="10"/>
  <c r="E8" i="9" l="1"/>
  <c r="C56" i="9" l="1"/>
  <c r="C54" i="9"/>
  <c r="C52" i="9"/>
  <c r="C64" i="9"/>
  <c r="C65" i="9" l="1"/>
  <c r="C53" i="9"/>
  <c r="C55" i="9"/>
  <c r="C57" i="9"/>
  <c r="C66" i="9" l="1"/>
  <c r="C12" i="9" l="1"/>
  <c r="C13" i="9" l="1"/>
  <c r="C4" i="1" l="1"/>
  <c r="E4" i="1" l="1"/>
  <c r="E3" i="1" l="1"/>
  <c r="C3" i="1"/>
</calcChain>
</file>

<file path=xl/sharedStrings.xml><?xml version="1.0" encoding="utf-8"?>
<sst xmlns="http://schemas.openxmlformats.org/spreadsheetml/2006/main" count="167" uniqueCount="137">
  <si>
    <t>Instructions for completing this form and example narrative descriptions can be found at the Cap-and-Trade Program webpage:</t>
  </si>
  <si>
    <t>Instructions for Natural Gas Supplier Use of Allocated Allowance Value Reporting Form</t>
  </si>
  <si>
    <t>NG Supplier Use of Allowance Value Reporting Form</t>
  </si>
  <si>
    <t>NG Supplier Information</t>
  </si>
  <si>
    <t>1) Legal Entity Name</t>
  </si>
  <si>
    <t>2) Entity Type</t>
  </si>
  <si>
    <t>3) CARB ID(s) for
Reporting</t>
  </si>
  <si>
    <t>4) Data Year</t>
  </si>
  <si>
    <t xml:space="preserve"> </t>
  </si>
  <si>
    <t>Data Year Allowances and Proceeds</t>
  </si>
  <si>
    <t>5) Number of Allocated Allowances for Data Year</t>
  </si>
  <si>
    <t>6) Number of Allocated Allowances Consigned to Auction in Data Year</t>
  </si>
  <si>
    <t>7) Number of Allocated Allowances Deposited into Compliance Account in Data Year</t>
  </si>
  <si>
    <t>8) Data Year Auction Proceeds (except interest)</t>
  </si>
  <si>
    <t>9) Average Value of Consigned Allowances in Data Year</t>
  </si>
  <si>
    <t>10) Total Value of Allowances Deposited for Compliance in Data Year</t>
  </si>
  <si>
    <t>Unspent Auction Proceeds and Interest from Previous Years</t>
  </si>
  <si>
    <t>Data Year in Which Proceeds/Interest Were Received</t>
  </si>
  <si>
    <t>12) TOTAL</t>
  </si>
  <si>
    <t>Use of Auction Proceeds During Data Year</t>
  </si>
  <si>
    <t>13a) Project ID</t>
  </si>
  <si>
    <t>13b) Category of Allowable Use</t>
  </si>
  <si>
    <r>
      <t xml:space="preserve">13c) Amount of Auction Proceeds Expended in Data Year </t>
    </r>
    <r>
      <rPr>
        <i/>
        <sz val="11"/>
        <color rgb="FF000000"/>
        <rFont val="Arial"/>
        <family val="2"/>
      </rPr>
      <t>(including admin and outreach costs)</t>
    </r>
  </si>
  <si>
    <r>
      <t xml:space="preserve">13d) Amount of Auction Proceeds Encumbered in Data Year </t>
    </r>
    <r>
      <rPr>
        <i/>
        <sz val="11"/>
        <color rgb="FF000000"/>
        <rFont val="Arial"/>
        <family val="2"/>
      </rPr>
      <t>(optional)</t>
    </r>
  </si>
  <si>
    <t>13e) Description of the Use of Auction Proceeds</t>
  </si>
  <si>
    <r>
      <t>13f) Estimated Lifetime GHG Emissions Reductions (MT CO</t>
    </r>
    <r>
      <rPr>
        <vertAlign val="subscript"/>
        <sz val="11"/>
        <color rgb="FF000000"/>
        <rFont val="Arial"/>
        <family val="2"/>
      </rPr>
      <t>2</t>
    </r>
    <r>
      <rPr>
        <sz val="11"/>
        <color rgb="FF000000"/>
        <rFont val="Arial"/>
        <family val="2"/>
      </rPr>
      <t xml:space="preserve">e) </t>
    </r>
    <r>
      <rPr>
        <i/>
        <sz val="11"/>
        <color rgb="FF000000"/>
        <rFont val="Arial"/>
        <family val="2"/>
      </rPr>
      <t>(as applicable)</t>
    </r>
  </si>
  <si>
    <t>13g) Date project is operational (optional)</t>
  </si>
  <si>
    <t xml:space="preserve">13h) Data Year(s) for Which Expenditures of Auction Proceeds Have Been Previously Reported for This Project </t>
  </si>
  <si>
    <t>A</t>
  </si>
  <si>
    <t>B</t>
  </si>
  <si>
    <t>C</t>
  </si>
  <si>
    <t>D</t>
  </si>
  <si>
    <t>E</t>
  </si>
  <si>
    <t>F</t>
  </si>
  <si>
    <t>13i) Total Auction Proceeds Spent During Data Year</t>
  </si>
  <si>
    <t>13j) Total Auction Proceeds Encumbered During Data Year</t>
  </si>
  <si>
    <t>Itemization of Auction Proceeds Spent on Administration, Education, and Outreach</t>
  </si>
  <si>
    <t>14a) Corresponding Project ID (from 13a)</t>
  </si>
  <si>
    <t>14b) Amount of Auction Proceeds Expended on the Itemized Use</t>
  </si>
  <si>
    <t>14c) Category of Itemized Expenditure</t>
  </si>
  <si>
    <t>14d) Type of Expenditure</t>
  </si>
  <si>
    <t>14e) Description of the Itemized Expenditure</t>
  </si>
  <si>
    <t xml:space="preserve">14f) Explain: (a) why the administrative use is necessary to administer the projects and activities funded; or (b) the GHG emissions reduction purpose of the educational expenditure; or (c) how the outreach use supports the implementation of the projects or activities funded. </t>
  </si>
  <si>
    <t>14g) Total Auction Proceeds Spent on Administrative Costs</t>
  </si>
  <si>
    <t>14h) Percentage of Proceeds Spent on Administrative Costs</t>
  </si>
  <si>
    <t>14i) Total Auction Proceeds Spent on Education Costs</t>
  </si>
  <si>
    <t>14j) Percentage of Proceeds Spent on Education Costs</t>
  </si>
  <si>
    <t>14k) Total Auction Proceeds Spent on Outreach Costs</t>
  </si>
  <si>
    <t>14l) Percentage of Proceeds Spent on Outreach Costs</t>
  </si>
  <si>
    <t>Interest (if applicable)</t>
  </si>
  <si>
    <t xml:space="preserve">15) Total Interest Accrued on Auction Proceeds in the Data Year </t>
  </si>
  <si>
    <t>Summary</t>
  </si>
  <si>
    <t xml:space="preserve">Previously Unspent Auction Proceeds </t>
  </si>
  <si>
    <t xml:space="preserve">Data Year Auction Proceeds Plus Interest </t>
  </si>
  <si>
    <t xml:space="preserve">Total Auction Proceeds Spent During the Data Year </t>
  </si>
  <si>
    <t>Total Auction Proceeds Spent on Administrative, Education, and Outreach costs</t>
  </si>
  <si>
    <t>Ending Balance for Data Year</t>
  </si>
  <si>
    <t xml:space="preserve"> ___________________________________________</t>
  </si>
  <si>
    <t xml:space="preserve"> __________________________________________</t>
  </si>
  <si>
    <t>_____________________</t>
  </si>
  <si>
    <t>Print Name</t>
  </si>
  <si>
    <t>Signature</t>
  </si>
  <si>
    <t>Date</t>
  </si>
  <si>
    <t>NG Supplier Allowance Value Reporting Form: Narrative</t>
  </si>
  <si>
    <t>Entity Legal Name</t>
  </si>
  <si>
    <t>Data Year</t>
  </si>
  <si>
    <t xml:space="preserve">13e) Use of Auction Proceeds </t>
  </si>
  <si>
    <t>13c) Amount of Auction Proceeds Expended</t>
  </si>
  <si>
    <r>
      <t>13k) Narrative Description of the Nature and Purpose</t>
    </r>
    <r>
      <rPr>
        <b/>
        <sz val="12"/>
        <rFont val="Arial"/>
        <family val="2"/>
      </rPr>
      <t xml:space="preserve"> of the Use of Auction Proceeds for Project ID A</t>
    </r>
    <r>
      <rPr>
        <b/>
        <sz val="12"/>
        <color rgb="FF000000"/>
        <rFont val="Arial"/>
        <family val="2"/>
      </rPr>
      <t xml:space="preserve"> During Data Year</t>
    </r>
  </si>
  <si>
    <r>
      <t>13k) Narrative Description of the Nature and Purpose</t>
    </r>
    <r>
      <rPr>
        <b/>
        <sz val="12"/>
        <rFont val="Arial"/>
        <family val="2"/>
      </rPr>
      <t xml:space="preserve"> of the Use of Auction Proceeds for Project ID B</t>
    </r>
    <r>
      <rPr>
        <b/>
        <sz val="12"/>
        <color rgb="FF000000"/>
        <rFont val="Arial"/>
        <family val="2"/>
      </rPr>
      <t xml:space="preserve"> During Data Year</t>
    </r>
  </si>
  <si>
    <r>
      <t>13k) Narrative Description of the Nature and Purpose</t>
    </r>
    <r>
      <rPr>
        <b/>
        <sz val="12"/>
        <rFont val="Arial"/>
        <family val="2"/>
      </rPr>
      <t xml:space="preserve"> of the Use of Auction Proceeds for Project ID C</t>
    </r>
    <r>
      <rPr>
        <b/>
        <sz val="12"/>
        <color rgb="FF000000"/>
        <rFont val="Arial"/>
        <family val="2"/>
      </rPr>
      <t xml:space="preserve"> During Data Year</t>
    </r>
  </si>
  <si>
    <r>
      <t>13k) Narrative Description of the Nature and Purpose</t>
    </r>
    <r>
      <rPr>
        <b/>
        <sz val="12"/>
        <rFont val="Arial"/>
        <family val="2"/>
      </rPr>
      <t xml:space="preserve"> of the Use of Auction Proceeds for Project ID D</t>
    </r>
    <r>
      <rPr>
        <b/>
        <sz val="12"/>
        <color rgb="FF000000"/>
        <rFont val="Arial"/>
        <family val="2"/>
      </rPr>
      <t xml:space="preserve"> During Data Year</t>
    </r>
  </si>
  <si>
    <r>
      <t>13k) Narrative Description of the Nature and Purpose</t>
    </r>
    <r>
      <rPr>
        <b/>
        <sz val="12"/>
        <rFont val="Arial"/>
        <family val="2"/>
      </rPr>
      <t xml:space="preserve"> of the Use of Auction Proceeds for Project ID E</t>
    </r>
    <r>
      <rPr>
        <b/>
        <sz val="12"/>
        <color rgb="FF000000"/>
        <rFont val="Arial"/>
        <family val="2"/>
      </rPr>
      <t xml:space="preserve"> During Data Year</t>
    </r>
  </si>
  <si>
    <r>
      <t>13k) Narrative Description of the Nature and Purpose</t>
    </r>
    <r>
      <rPr>
        <b/>
        <sz val="12"/>
        <rFont val="Arial"/>
        <family val="2"/>
      </rPr>
      <t xml:space="preserve"> of the Use of Auction Proceeds for Project ID F</t>
    </r>
    <r>
      <rPr>
        <b/>
        <sz val="12"/>
        <color rgb="FF000000"/>
        <rFont val="Arial"/>
        <family val="2"/>
      </rPr>
      <t xml:space="preserve"> During Data Year</t>
    </r>
  </si>
  <si>
    <t>Revisions to Prior Reporting on Uses of Allowance Value</t>
  </si>
  <si>
    <t>Revisions to Previously Reported Spending Amount and GHG Emissions Reductions</t>
  </si>
  <si>
    <t xml:space="preserve">1a) Data Year </t>
  </si>
  <si>
    <t>1b) Project ID</t>
  </si>
  <si>
    <t>1c) Category of Allowable Use</t>
  </si>
  <si>
    <t>1d) Original Amount of Auction Proceeds Expended in the Data Year</t>
  </si>
  <si>
    <t>1e) Revised Amount of Auction Proceeds Expended in the Data Year</t>
  </si>
  <si>
    <t>1f) Description of the Use of Auction Proceeds</t>
  </si>
  <si>
    <r>
      <t>1g) Original Estimated Lifetime GHG Emissions Reductions
(MT CO</t>
    </r>
    <r>
      <rPr>
        <vertAlign val="subscript"/>
        <sz val="11"/>
        <color rgb="FF000000"/>
        <rFont val="Arial"/>
        <family val="2"/>
      </rPr>
      <t>2</t>
    </r>
    <r>
      <rPr>
        <sz val="11"/>
        <color rgb="FF000000"/>
        <rFont val="Arial"/>
        <family val="2"/>
      </rPr>
      <t>e)</t>
    </r>
  </si>
  <si>
    <r>
      <t>1h) Revised Estimated Lifetime GHG Emissions Reductions
(MT CO</t>
    </r>
    <r>
      <rPr>
        <vertAlign val="subscript"/>
        <sz val="11"/>
        <color rgb="FF000000"/>
        <rFont val="Arial"/>
        <family val="2"/>
      </rPr>
      <t>2</t>
    </r>
    <r>
      <rPr>
        <sz val="11"/>
        <color rgb="FF000000"/>
        <rFont val="Arial"/>
        <family val="2"/>
      </rPr>
      <t>e)</t>
    </r>
  </si>
  <si>
    <t>1i) Reason for Revision</t>
  </si>
  <si>
    <t>Revisions to Previously Reported Itemized Spending on Administration, Outreach, and Education</t>
  </si>
  <si>
    <t xml:space="preserve">2a) Data Year </t>
  </si>
  <si>
    <t>2b) Project ID</t>
  </si>
  <si>
    <t xml:space="preserve"> 2c) Original Amount of Auction Proceeds Expended on the Itemized Use</t>
  </si>
  <si>
    <t xml:space="preserve"> 2d) Revised Amount of Auction Proceeds Expended on the Itemized Use</t>
  </si>
  <si>
    <t>2e) Category of Itemized Expenditure</t>
  </si>
  <si>
    <t>2f) Type of Expenditure</t>
  </si>
  <si>
    <t>2g) Description of the Itemized Expenditure</t>
  </si>
  <si>
    <t xml:space="preserve">2h) Explain: (a) why the administrative use is necessary to administer the projects and activities funded; or (b) the GHG emissions reduction purpose of the educational expenditure; or (c) how the outreach use supports the implementation of the projects or activities funded. </t>
  </si>
  <si>
    <t>2i) Reason for Revision</t>
  </si>
  <si>
    <t xml:space="preserve">Revisions to Previously Reported Accrued Interest </t>
  </si>
  <si>
    <t>3a) Data Year</t>
  </si>
  <si>
    <t>3b) Orginal Amount of Accrued Interest</t>
  </si>
  <si>
    <t>3c) Revised Amount of Accrued Interest</t>
  </si>
  <si>
    <t>3d) Reason for Revision</t>
  </si>
  <si>
    <t>Revised Ending Balance</t>
  </si>
  <si>
    <t>4a) Data Year</t>
  </si>
  <si>
    <t>4b) Original Auction Proceeds Ending Balance</t>
  </si>
  <si>
    <t>4c) Revised Auction Proceeds Ending Balance</t>
  </si>
  <si>
    <t>__________________________________</t>
  </si>
  <si>
    <t xml:space="preserve">Print Name   </t>
  </si>
  <si>
    <t>Entity Types</t>
  </si>
  <si>
    <t>Options for Use of Allowance Proceeds</t>
  </si>
  <si>
    <t>Category of Itemized Expenditures</t>
  </si>
  <si>
    <t>Type of Itemized Expenditure</t>
  </si>
  <si>
    <t>IOU</t>
  </si>
  <si>
    <t xml:space="preserve">Active/Public transportation </t>
  </si>
  <si>
    <t>Administrative Costs</t>
  </si>
  <si>
    <t>Labor - Staff</t>
  </si>
  <si>
    <t>POU</t>
  </si>
  <si>
    <t>Education (one percent or $100,000)</t>
  </si>
  <si>
    <t>Education Costs</t>
  </si>
  <si>
    <t>Labor- Management</t>
  </si>
  <si>
    <t>Energy Efficiency</t>
  </si>
  <si>
    <t>Outreach Costs</t>
  </si>
  <si>
    <t>Materials</t>
  </si>
  <si>
    <t>Fuel Switching/Fuel Substitution</t>
  </si>
  <si>
    <t>Overhead</t>
  </si>
  <si>
    <t>Integration of Renewable Energy</t>
  </si>
  <si>
    <t>Travel</t>
  </si>
  <si>
    <t>Non-Volumetric Ratepayer Rebates: Industrial</t>
  </si>
  <si>
    <t>Vendor/Contractor</t>
  </si>
  <si>
    <t>Non-Volumetric Ratepayer Rebates: Commercial</t>
  </si>
  <si>
    <t>Non-Volumetric Ratepayer Rebates: Residential</t>
  </si>
  <si>
    <t>Other</t>
  </si>
  <si>
    <t>Renewable Energy</t>
  </si>
  <si>
    <t>SF6  Reductions</t>
  </si>
  <si>
    <t>Transportation Electrification: Infrastructure</t>
  </si>
  <si>
    <t>Transportation Electrification: Vehicles</t>
  </si>
  <si>
    <t>ISD/CCPEB-132, Reporting on Data Year 2022 (Rev. March 2024)</t>
  </si>
  <si>
    <t>11) Unspent Auction Proceeds as of January 1, 2023</t>
  </si>
  <si>
    <t>ISD/CCPEB-132  (Rev.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</si>
</sst>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
    <numFmt numFmtId="166" formatCode="0.0%"/>
  </numFmts>
  <fonts count="30" x14ac:knownFonts="1">
    <font>
      <sz val="11"/>
      <color theme="1"/>
      <name val="Calibri"/>
      <family val="2"/>
      <scheme val="minor"/>
    </font>
    <font>
      <sz val="10"/>
      <color rgb="FF000000"/>
      <name val="Calibri"/>
      <family val="2"/>
      <scheme val="minor"/>
    </font>
    <font>
      <sz val="8"/>
      <color rgb="FF000000"/>
      <name val="Calibri"/>
      <family val="2"/>
      <scheme val="minor"/>
    </font>
    <font>
      <sz val="11"/>
      <color theme="1"/>
      <name val="Calibri"/>
      <family val="2"/>
      <scheme val="minor"/>
    </font>
    <font>
      <b/>
      <sz val="12"/>
      <color theme="1"/>
      <name val="Arial"/>
      <family val="2"/>
    </font>
    <font>
      <sz val="10"/>
      <color rgb="FF000000"/>
      <name val="Arial"/>
      <family val="2"/>
    </font>
    <font>
      <b/>
      <sz val="11"/>
      <color theme="1"/>
      <name val="Calibri"/>
      <family val="2"/>
      <scheme val="minor"/>
    </font>
    <font>
      <b/>
      <sz val="18"/>
      <color theme="1"/>
      <name val="Calibri"/>
      <family val="2"/>
      <scheme val="minor"/>
    </font>
    <font>
      <b/>
      <sz val="14"/>
      <color rgb="FF000000"/>
      <name val="Calibri"/>
      <family val="2"/>
      <scheme val="minor"/>
    </font>
    <font>
      <b/>
      <sz val="18"/>
      <color theme="1"/>
      <name val="Arial"/>
      <family val="2"/>
    </font>
    <font>
      <b/>
      <sz val="14"/>
      <color rgb="FF000000"/>
      <name val="Arial"/>
      <family val="2"/>
    </font>
    <font>
      <sz val="11"/>
      <color theme="1"/>
      <name val="Arial"/>
      <family val="2"/>
    </font>
    <font>
      <b/>
      <sz val="11"/>
      <color rgb="FF000000"/>
      <name val="Arial"/>
      <family val="2"/>
    </font>
    <font>
      <sz val="11"/>
      <color rgb="FF000000"/>
      <name val="Arial"/>
      <family val="2"/>
    </font>
    <font>
      <sz val="12"/>
      <color theme="1"/>
      <name val="Arial"/>
      <family val="2"/>
    </font>
    <font>
      <sz val="8"/>
      <color rgb="FF000000"/>
      <name val="Arial"/>
      <family val="2"/>
    </font>
    <font>
      <vertAlign val="subscript"/>
      <sz val="11"/>
      <color rgb="FF000000"/>
      <name val="Arial"/>
      <family val="2"/>
    </font>
    <font>
      <b/>
      <sz val="12"/>
      <color rgb="FF000000"/>
      <name val="Arial"/>
      <family val="2"/>
    </font>
    <font>
      <u/>
      <sz val="11"/>
      <color theme="1"/>
      <name val="Arial"/>
      <family val="2"/>
    </font>
    <font>
      <b/>
      <sz val="12"/>
      <color rgb="FF000000"/>
      <name val="Calibri"/>
      <family val="2"/>
      <scheme val="minor"/>
    </font>
    <font>
      <sz val="11"/>
      <color rgb="FFFF0000"/>
      <name val="Arial"/>
      <family val="2"/>
    </font>
    <font>
      <sz val="12"/>
      <color rgb="FF000000"/>
      <name val="Arial"/>
      <family val="2"/>
    </font>
    <font>
      <i/>
      <sz val="11"/>
      <color rgb="FF000000"/>
      <name val="Arial"/>
      <family val="2"/>
    </font>
    <font>
      <b/>
      <sz val="11"/>
      <color theme="1"/>
      <name val="Arial"/>
      <family val="2"/>
    </font>
    <font>
      <b/>
      <sz val="12"/>
      <name val="Arial"/>
      <family val="2"/>
    </font>
    <font>
      <u/>
      <sz val="11"/>
      <color theme="10"/>
      <name val="Calibri"/>
      <family val="2"/>
      <scheme val="minor"/>
    </font>
    <font>
      <b/>
      <sz val="18"/>
      <color rgb="FF000000"/>
      <name val="Arial"/>
      <family val="2"/>
    </font>
    <font>
      <u/>
      <sz val="12"/>
      <color theme="10"/>
      <name val="Arial"/>
      <family val="2"/>
    </font>
    <font>
      <sz val="12"/>
      <name val="Arial"/>
      <family val="2"/>
    </font>
    <font>
      <i/>
      <sz val="12"/>
      <color theme="1"/>
      <name val="Arial"/>
      <family val="2"/>
    </font>
  </fonts>
  <fills count="11">
    <fill>
      <patternFill patternType="none"/>
    </fill>
    <fill>
      <patternFill patternType="gray125"/>
    </fill>
    <fill>
      <patternFill patternType="solid">
        <fgColor rgb="FFD9D9D9"/>
        <bgColor rgb="FF000000"/>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bgColor indexed="64"/>
      </patternFill>
    </fill>
    <fill>
      <patternFill patternType="solid">
        <fgColor theme="0"/>
        <bgColor rgb="FF000000"/>
      </patternFill>
    </fill>
    <fill>
      <patternFill patternType="solid">
        <fgColor theme="6" tint="0.79998168889431442"/>
        <bgColor indexed="64"/>
      </patternFill>
    </fill>
    <fill>
      <patternFill patternType="solid">
        <fgColor theme="6" tint="0.79998168889431442"/>
        <bgColor rgb="FF000000"/>
      </patternFill>
    </fill>
    <fill>
      <patternFill patternType="solid">
        <fgColor theme="9" tint="0.59999389629810485"/>
        <bgColor indexed="64"/>
      </patternFill>
    </fill>
    <fill>
      <patternFill patternType="solid">
        <fgColor theme="9" tint="0.59999389629810485"/>
        <bgColor rgb="FF000000"/>
      </patternFill>
    </fill>
  </fills>
  <borders count="4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5">
    <xf numFmtId="0" fontId="0"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25" fillId="0" borderId="0" applyNumberFormat="0" applyFill="0" applyBorder="0" applyAlignment="0" applyProtection="0"/>
  </cellStyleXfs>
  <cellXfs count="250">
    <xf numFmtId="0" fontId="0" fillId="0" borderId="0" xfId="0"/>
    <xf numFmtId="0" fontId="0" fillId="0" borderId="0" xfId="0" applyProtection="1">
      <protection locked="0"/>
    </xf>
    <xf numFmtId="0" fontId="0" fillId="0" borderId="0" xfId="0" applyAlignment="1" applyProtection="1">
      <alignment vertical="top"/>
      <protection locked="0"/>
    </xf>
    <xf numFmtId="0" fontId="0" fillId="0" borderId="0" xfId="0" applyAlignment="1" applyProtection="1">
      <alignment horizontal="left" vertical="top" wrapText="1" indent="7"/>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0" xfId="0" applyFont="1" applyAlignment="1">
      <alignment horizontal="center" vertical="center"/>
    </xf>
    <xf numFmtId="0" fontId="15" fillId="0" borderId="0" xfId="0" applyFont="1" applyAlignment="1" applyProtection="1">
      <alignment horizontal="left" vertical="center"/>
      <protection locked="0"/>
    </xf>
    <xf numFmtId="0" fontId="15" fillId="0" borderId="0" xfId="0" applyFont="1" applyAlignment="1" applyProtection="1">
      <alignment horizontal="left" vertical="center" wrapText="1"/>
      <protection locked="0"/>
    </xf>
    <xf numFmtId="3" fontId="13" fillId="7" borderId="9" xfId="2" applyNumberFormat="1" applyFont="1" applyFill="1" applyBorder="1" applyAlignment="1" applyProtection="1">
      <alignment horizontal="right" vertical="center"/>
      <protection locked="0"/>
    </xf>
    <xf numFmtId="0" fontId="5" fillId="0" borderId="0" xfId="0" applyFont="1" applyAlignment="1" applyProtection="1">
      <alignment horizontal="center" vertical="center" wrapText="1"/>
      <protection locked="0"/>
    </xf>
    <xf numFmtId="0" fontId="15" fillId="0" borderId="0" xfId="0" applyFont="1" applyAlignment="1" applyProtection="1">
      <alignment horizontal="center" vertical="center"/>
      <protection locked="0"/>
    </xf>
    <xf numFmtId="3" fontId="13" fillId="7" borderId="15" xfId="2" applyNumberFormat="1" applyFont="1" applyFill="1" applyBorder="1" applyAlignment="1" applyProtection="1">
      <alignment horizontal="right" vertical="center"/>
      <protection locked="0"/>
    </xf>
    <xf numFmtId="0" fontId="11" fillId="0" borderId="0" xfId="0" applyFont="1" applyProtection="1">
      <protection locked="0"/>
    </xf>
    <xf numFmtId="3" fontId="13" fillId="7" borderId="15" xfId="0" applyNumberFormat="1" applyFont="1" applyFill="1" applyBorder="1" applyAlignment="1" applyProtection="1">
      <alignment horizontal="right" vertical="center"/>
      <protection locked="0"/>
    </xf>
    <xf numFmtId="5" fontId="13" fillId="8" borderId="15" xfId="1" applyNumberFormat="1" applyFont="1" applyFill="1" applyBorder="1" applyAlignment="1" applyProtection="1">
      <alignment horizontal="right" vertical="center"/>
      <protection locked="0"/>
    </xf>
    <xf numFmtId="164" fontId="13" fillId="0" borderId="0" xfId="0" applyNumberFormat="1" applyFont="1" applyAlignment="1" applyProtection="1">
      <alignment horizontal="left" vertical="center" wrapText="1"/>
      <protection locked="0"/>
    </xf>
    <xf numFmtId="0" fontId="10" fillId="6" borderId="0" xfId="0" applyFont="1" applyFill="1" applyAlignment="1" applyProtection="1">
      <alignment horizontal="left" vertical="center" wrapText="1"/>
      <protection locked="0"/>
    </xf>
    <xf numFmtId="0" fontId="10" fillId="6" borderId="0" xfId="0" applyFont="1" applyFill="1" applyAlignment="1" applyProtection="1">
      <alignment vertical="center" wrapText="1"/>
      <protection locked="0"/>
    </xf>
    <xf numFmtId="0" fontId="13" fillId="0" borderId="0" xfId="0" applyFont="1" applyAlignment="1" applyProtection="1">
      <alignment horizontal="left" vertical="center"/>
      <protection locked="0"/>
    </xf>
    <xf numFmtId="0" fontId="13" fillId="0" borderId="0" xfId="0" applyFont="1" applyAlignment="1" applyProtection="1">
      <alignment horizontal="center" vertical="center"/>
      <protection locked="0"/>
    </xf>
    <xf numFmtId="0" fontId="12" fillId="6" borderId="0" xfId="0" applyFont="1" applyFill="1" applyAlignment="1" applyProtection="1">
      <alignment horizontal="left" vertical="center" wrapText="1"/>
      <protection locked="0"/>
    </xf>
    <xf numFmtId="9" fontId="13" fillId="0" borderId="0" xfId="3" applyFont="1" applyFill="1" applyBorder="1" applyAlignment="1" applyProtection="1">
      <alignment horizontal="right" vertical="center"/>
    </xf>
    <xf numFmtId="6" fontId="13" fillId="0" borderId="0" xfId="1" applyNumberFormat="1" applyFont="1" applyFill="1" applyBorder="1" applyAlignment="1" applyProtection="1">
      <alignment horizontal="right" vertical="center"/>
    </xf>
    <xf numFmtId="6" fontId="13" fillId="8" borderId="8" xfId="1" applyNumberFormat="1" applyFont="1" applyFill="1" applyBorder="1" applyAlignment="1" applyProtection="1">
      <alignment horizontal="right" vertical="center"/>
      <protection locked="0"/>
    </xf>
    <xf numFmtId="49" fontId="13" fillId="7" borderId="17" xfId="0" applyNumberFormat="1" applyFont="1" applyFill="1" applyBorder="1" applyAlignment="1" applyProtection="1">
      <alignment vertical="center" wrapText="1"/>
      <protection locked="0"/>
    </xf>
    <xf numFmtId="0" fontId="13" fillId="2" borderId="23" xfId="0" applyFont="1" applyFill="1" applyBorder="1" applyAlignment="1" applyProtection="1">
      <alignment horizontal="center" vertical="center" wrapText="1"/>
      <protection locked="0"/>
    </xf>
    <xf numFmtId="0" fontId="13" fillId="7" borderId="21" xfId="0" applyFont="1" applyFill="1" applyBorder="1" applyAlignment="1" applyProtection="1">
      <alignment horizontal="center" vertical="center" wrapText="1"/>
      <protection locked="0"/>
    </xf>
    <xf numFmtId="0" fontId="11" fillId="3" borderId="14" xfId="0" applyFont="1" applyFill="1" applyBorder="1" applyAlignment="1">
      <alignment horizontal="center" vertical="center"/>
    </xf>
    <xf numFmtId="0" fontId="11" fillId="3" borderId="16" xfId="0" applyFont="1" applyFill="1" applyBorder="1" applyAlignment="1">
      <alignment horizontal="center" vertical="center"/>
    </xf>
    <xf numFmtId="0" fontId="8" fillId="6" borderId="0" xfId="0" applyFont="1" applyFill="1" applyAlignment="1" applyProtection="1">
      <alignment horizontal="left" vertical="center" wrapText="1"/>
      <protection locked="0"/>
    </xf>
    <xf numFmtId="0" fontId="11" fillId="0" borderId="0" xfId="0" applyFont="1" applyAlignment="1" applyProtection="1">
      <alignment horizontal="center"/>
      <protection locked="0"/>
    </xf>
    <xf numFmtId="0" fontId="13" fillId="7" borderId="20" xfId="0" applyFont="1" applyFill="1" applyBorder="1" applyAlignment="1" applyProtection="1">
      <alignment horizontal="center" vertical="center" wrapText="1"/>
      <protection locked="0"/>
    </xf>
    <xf numFmtId="0" fontId="20" fillId="0" borderId="0" xfId="0" applyFont="1" applyAlignment="1">
      <alignment horizontal="center" vertical="center" wrapText="1"/>
    </xf>
    <xf numFmtId="0" fontId="11" fillId="7" borderId="7" xfId="0" applyFont="1" applyFill="1" applyBorder="1" applyAlignment="1" applyProtection="1">
      <alignment horizontal="center" vertical="center" wrapText="1"/>
      <protection locked="0"/>
    </xf>
    <xf numFmtId="0" fontId="13" fillId="7" borderId="7" xfId="0" applyFont="1" applyFill="1" applyBorder="1" applyAlignment="1" applyProtection="1">
      <alignment horizontal="center" vertical="center" wrapText="1"/>
      <protection locked="0"/>
    </xf>
    <xf numFmtId="0" fontId="13" fillId="7" borderId="17" xfId="0" applyFont="1" applyFill="1" applyBorder="1" applyAlignment="1" applyProtection="1">
      <alignment horizontal="center" vertical="center" wrapText="1"/>
      <protection locked="0"/>
    </xf>
    <xf numFmtId="0" fontId="7" fillId="0" borderId="0" xfId="0" applyFont="1" applyAlignment="1">
      <alignment horizontal="center" wrapText="1"/>
    </xf>
    <xf numFmtId="0" fontId="17" fillId="6" borderId="0" xfId="0" applyFont="1" applyFill="1" applyAlignment="1" applyProtection="1">
      <alignment horizontal="left" vertical="center" wrapText="1"/>
      <protection locked="0"/>
    </xf>
    <xf numFmtId="0" fontId="17" fillId="6" borderId="0" xfId="0" applyFont="1" applyFill="1" applyAlignment="1" applyProtection="1">
      <alignment horizontal="left" wrapText="1"/>
      <protection locked="0"/>
    </xf>
    <xf numFmtId="0" fontId="11" fillId="0" borderId="0" xfId="0" applyFont="1" applyAlignment="1" applyProtection="1">
      <alignment horizontal="left" vertical="center"/>
      <protection locked="0"/>
    </xf>
    <xf numFmtId="0" fontId="18" fillId="0" borderId="0" xfId="0" applyFont="1" applyAlignment="1" applyProtection="1">
      <alignment horizontal="center"/>
      <protection locked="0"/>
    </xf>
    <xf numFmtId="0" fontId="11" fillId="0" borderId="0" xfId="0" applyFont="1" applyAlignment="1" applyProtection="1">
      <alignment horizontal="center" vertical="center"/>
      <protection locked="0"/>
    </xf>
    <xf numFmtId="0" fontId="0" fillId="0" borderId="0" xfId="0" applyAlignment="1" applyProtection="1">
      <alignment wrapText="1"/>
      <protection locked="0"/>
    </xf>
    <xf numFmtId="0" fontId="13" fillId="0" borderId="0" xfId="0" applyFont="1" applyAlignment="1" applyProtection="1">
      <alignment vertical="center" wrapText="1"/>
      <protection locked="0"/>
    </xf>
    <xf numFmtId="0" fontId="9" fillId="0" borderId="0" xfId="0" applyFont="1" applyAlignment="1">
      <alignment wrapText="1"/>
    </xf>
    <xf numFmtId="0" fontId="9" fillId="0" borderId="0" xfId="0" applyFont="1" applyAlignment="1">
      <alignment horizontal="left"/>
    </xf>
    <xf numFmtId="0" fontId="9" fillId="0" borderId="0" xfId="0" applyFont="1" applyAlignment="1">
      <alignment horizontal="left" vertical="center"/>
    </xf>
    <xf numFmtId="0" fontId="17" fillId="6" borderId="0" xfId="0" applyFont="1" applyFill="1" applyAlignment="1" applyProtection="1">
      <alignment horizontal="left" vertical="center"/>
      <protection locked="0"/>
    </xf>
    <xf numFmtId="49" fontId="13" fillId="7" borderId="12" xfId="0" applyNumberFormat="1" applyFont="1" applyFill="1" applyBorder="1" applyAlignment="1" applyProtection="1">
      <alignment horizontal="center" vertical="center" wrapText="1"/>
      <protection locked="0"/>
    </xf>
    <xf numFmtId="49" fontId="13" fillId="7" borderId="16" xfId="0" applyNumberFormat="1" applyFont="1" applyFill="1" applyBorder="1" applyAlignment="1" applyProtection="1">
      <alignment horizontal="center" vertical="center" wrapText="1"/>
      <protection locked="0"/>
    </xf>
    <xf numFmtId="0" fontId="17" fillId="6" borderId="0" xfId="0" applyFont="1" applyFill="1" applyAlignment="1" applyProtection="1">
      <alignment horizontal="left"/>
      <protection locked="0"/>
    </xf>
    <xf numFmtId="165" fontId="13" fillId="8" borderId="8" xfId="1" applyNumberFormat="1" applyFont="1" applyFill="1" applyBorder="1" applyAlignment="1" applyProtection="1">
      <alignment horizontal="right" vertical="center"/>
      <protection locked="0"/>
    </xf>
    <xf numFmtId="49" fontId="13" fillId="7" borderId="8" xfId="0" applyNumberFormat="1" applyFont="1" applyFill="1" applyBorder="1" applyAlignment="1" applyProtection="1">
      <alignment vertical="center" wrapText="1"/>
      <protection locked="0"/>
    </xf>
    <xf numFmtId="165" fontId="5" fillId="8" borderId="7" xfId="1" applyNumberFormat="1" applyFont="1" applyFill="1" applyBorder="1" applyAlignment="1" applyProtection="1">
      <alignment horizontal="right" vertical="center"/>
      <protection locked="0"/>
    </xf>
    <xf numFmtId="165" fontId="5" fillId="8" borderId="17" xfId="1" applyNumberFormat="1" applyFont="1" applyFill="1" applyBorder="1" applyAlignment="1" applyProtection="1">
      <alignment horizontal="right" vertical="center"/>
      <protection locked="0"/>
    </xf>
    <xf numFmtId="0" fontId="13" fillId="4" borderId="19" xfId="0" applyFont="1" applyFill="1" applyBorder="1" applyAlignment="1" applyProtection="1">
      <alignment horizontal="left" vertical="center" wrapText="1"/>
      <protection locked="0"/>
    </xf>
    <xf numFmtId="0" fontId="13" fillId="4" borderId="33" xfId="0" applyFont="1" applyFill="1" applyBorder="1" applyAlignment="1" applyProtection="1">
      <alignment horizontal="left" vertical="center" wrapText="1"/>
      <protection locked="0"/>
    </xf>
    <xf numFmtId="0" fontId="13" fillId="4" borderId="16" xfId="0" applyFont="1" applyFill="1" applyBorder="1" applyAlignment="1" applyProtection="1">
      <alignment horizontal="left" vertical="center" wrapText="1"/>
      <protection locked="0"/>
    </xf>
    <xf numFmtId="0" fontId="13" fillId="4" borderId="17" xfId="0" applyFont="1" applyFill="1" applyBorder="1" applyAlignment="1" applyProtection="1">
      <alignment horizontal="left" vertical="center" wrapText="1"/>
      <protection locked="0"/>
    </xf>
    <xf numFmtId="0" fontId="11" fillId="7" borderId="33" xfId="0" applyFont="1" applyFill="1" applyBorder="1" applyAlignment="1" applyProtection="1">
      <alignment horizontal="center" vertical="center" wrapText="1"/>
      <protection locked="0"/>
    </xf>
    <xf numFmtId="0" fontId="22" fillId="0" borderId="0" xfId="0" applyFont="1"/>
    <xf numFmtId="165" fontId="13" fillId="8" borderId="17" xfId="1" applyNumberFormat="1" applyFont="1" applyFill="1" applyBorder="1" applyAlignment="1" applyProtection="1">
      <alignment horizontal="right" vertical="center"/>
      <protection locked="0"/>
    </xf>
    <xf numFmtId="0" fontId="11" fillId="3" borderId="19" xfId="0" applyFont="1" applyFill="1" applyBorder="1" applyAlignment="1">
      <alignment horizontal="center" vertical="center"/>
    </xf>
    <xf numFmtId="165" fontId="13" fillId="8" borderId="33" xfId="1" applyNumberFormat="1" applyFont="1" applyFill="1" applyBorder="1" applyAlignment="1" applyProtection="1">
      <alignment horizontal="right" vertical="center"/>
      <protection locked="0"/>
    </xf>
    <xf numFmtId="6" fontId="13" fillId="8" borderId="33" xfId="1" applyNumberFormat="1" applyFont="1" applyFill="1" applyBorder="1" applyAlignment="1" applyProtection="1">
      <alignment horizontal="right" vertical="center"/>
      <protection locked="0"/>
    </xf>
    <xf numFmtId="49" fontId="13" fillId="7" borderId="33" xfId="0" applyNumberFormat="1" applyFont="1" applyFill="1" applyBorder="1" applyAlignment="1" applyProtection="1">
      <alignment vertical="center" wrapText="1"/>
      <protection locked="0"/>
    </xf>
    <xf numFmtId="6" fontId="13" fillId="8" borderId="13" xfId="1" applyNumberFormat="1" applyFont="1" applyFill="1" applyBorder="1" applyAlignment="1" applyProtection="1">
      <alignment horizontal="right" vertical="center"/>
      <protection locked="0"/>
    </xf>
    <xf numFmtId="0" fontId="17" fillId="4" borderId="32" xfId="0" applyFont="1" applyFill="1" applyBorder="1" applyAlignment="1" applyProtection="1">
      <alignment horizontal="left" vertical="center"/>
      <protection locked="0"/>
    </xf>
    <xf numFmtId="0" fontId="19" fillId="4" borderId="35" xfId="0" applyFont="1" applyFill="1" applyBorder="1" applyAlignment="1" applyProtection="1">
      <alignment horizontal="left" vertical="center"/>
      <protection locked="0"/>
    </xf>
    <xf numFmtId="0" fontId="19" fillId="4" borderId="34" xfId="0" applyFont="1" applyFill="1" applyBorder="1" applyAlignment="1" applyProtection="1">
      <alignment horizontal="left" vertical="center"/>
      <protection locked="0"/>
    </xf>
    <xf numFmtId="0" fontId="11" fillId="7" borderId="28" xfId="0" applyFont="1" applyFill="1" applyBorder="1" applyAlignment="1" applyProtection="1">
      <alignment horizontal="center" vertical="center" wrapText="1"/>
      <protection locked="0"/>
    </xf>
    <xf numFmtId="0" fontId="11" fillId="7" borderId="29" xfId="0" applyFont="1" applyFill="1" applyBorder="1" applyAlignment="1" applyProtection="1">
      <alignment horizontal="center" vertical="center" wrapText="1"/>
      <protection locked="0"/>
    </xf>
    <xf numFmtId="49" fontId="13" fillId="7" borderId="36" xfId="0" applyNumberFormat="1" applyFont="1" applyFill="1" applyBorder="1" applyAlignment="1" applyProtection="1">
      <alignment horizontal="left" vertical="center" wrapText="1"/>
      <protection locked="0"/>
    </xf>
    <xf numFmtId="49" fontId="13" fillId="7" borderId="37" xfId="0" applyNumberFormat="1" applyFont="1" applyFill="1" applyBorder="1" applyAlignment="1" applyProtection="1">
      <alignment horizontal="left" vertical="center" wrapText="1"/>
      <protection locked="0"/>
    </xf>
    <xf numFmtId="49" fontId="13" fillId="7" borderId="38" xfId="0" applyNumberFormat="1" applyFont="1" applyFill="1" applyBorder="1" applyAlignment="1" applyProtection="1">
      <alignment horizontal="left" vertical="center" wrapText="1"/>
      <protection locked="0"/>
    </xf>
    <xf numFmtId="0" fontId="11" fillId="7" borderId="8" xfId="0" applyFont="1" applyFill="1" applyBorder="1" applyAlignment="1" applyProtection="1">
      <alignment horizontal="center" vertical="center" wrapText="1"/>
      <protection locked="0"/>
    </xf>
    <xf numFmtId="0" fontId="13" fillId="9" borderId="11" xfId="0" applyFont="1" applyFill="1" applyBorder="1" applyAlignment="1">
      <alignment horizontal="center" vertical="center"/>
    </xf>
    <xf numFmtId="6" fontId="13" fillId="10" borderId="18" xfId="1" applyNumberFormat="1" applyFont="1" applyFill="1" applyBorder="1" applyAlignment="1" applyProtection="1">
      <alignment horizontal="right" vertical="center"/>
    </xf>
    <xf numFmtId="165" fontId="13" fillId="10" borderId="13" xfId="1" applyNumberFormat="1" applyFont="1" applyFill="1" applyBorder="1" applyAlignment="1" applyProtection="1">
      <alignment horizontal="right" vertical="center"/>
    </xf>
    <xf numFmtId="166" fontId="13" fillId="10" borderId="15" xfId="3" applyNumberFormat="1" applyFont="1" applyFill="1" applyBorder="1" applyAlignment="1" applyProtection="1">
      <alignment horizontal="right" vertical="center"/>
    </xf>
    <xf numFmtId="165" fontId="13" fillId="10" borderId="15" xfId="1" applyNumberFormat="1" applyFont="1" applyFill="1" applyBorder="1" applyAlignment="1" applyProtection="1">
      <alignment horizontal="right" vertical="center"/>
    </xf>
    <xf numFmtId="6" fontId="13" fillId="10" borderId="15" xfId="1" applyNumberFormat="1" applyFont="1" applyFill="1" applyBorder="1" applyAlignment="1" applyProtection="1">
      <alignment horizontal="right" vertical="center"/>
    </xf>
    <xf numFmtId="166" fontId="13" fillId="10" borderId="18" xfId="3" applyNumberFormat="1" applyFont="1" applyFill="1" applyBorder="1" applyAlignment="1" applyProtection="1">
      <alignment horizontal="right" vertical="center"/>
    </xf>
    <xf numFmtId="165" fontId="13" fillId="10" borderId="9" xfId="1" applyNumberFormat="1" applyFont="1" applyFill="1" applyBorder="1" applyAlignment="1" applyProtection="1">
      <alignment horizontal="right" vertical="center"/>
    </xf>
    <xf numFmtId="165" fontId="12" fillId="10" borderId="15" xfId="1" applyNumberFormat="1" applyFont="1" applyFill="1" applyBorder="1" applyAlignment="1" applyProtection="1">
      <alignment horizontal="right" vertical="center"/>
    </xf>
    <xf numFmtId="8" fontId="13" fillId="10" borderId="15" xfId="1" applyNumberFormat="1" applyFont="1" applyFill="1" applyBorder="1" applyAlignment="1" applyProtection="1">
      <alignment horizontal="right" vertical="center"/>
    </xf>
    <xf numFmtId="0" fontId="13" fillId="9" borderId="9" xfId="0" applyFont="1" applyFill="1" applyBorder="1" applyAlignment="1">
      <alignment horizontal="center" vertical="center"/>
    </xf>
    <xf numFmtId="6" fontId="13" fillId="9" borderId="18" xfId="0" applyNumberFormat="1" applyFont="1" applyFill="1" applyBorder="1" applyAlignment="1">
      <alignment vertical="center" wrapText="1"/>
    </xf>
    <xf numFmtId="0" fontId="13" fillId="9" borderId="33" xfId="0" applyFont="1" applyFill="1" applyBorder="1" applyAlignment="1">
      <alignment horizontal="center" vertical="center" wrapText="1"/>
    </xf>
    <xf numFmtId="0" fontId="13" fillId="9" borderId="17" xfId="0" applyFont="1" applyFill="1" applyBorder="1" applyAlignment="1">
      <alignment horizontal="center" vertical="center" wrapText="1"/>
    </xf>
    <xf numFmtId="0" fontId="11" fillId="7" borderId="17" xfId="0" applyFont="1" applyFill="1" applyBorder="1" applyAlignment="1" applyProtection="1">
      <alignment horizontal="center" vertical="center" wrapText="1"/>
      <protection locked="0"/>
    </xf>
    <xf numFmtId="0" fontId="23" fillId="0" borderId="0" xfId="0" applyFont="1" applyAlignment="1" applyProtection="1">
      <alignment horizontal="left"/>
      <protection locked="0"/>
    </xf>
    <xf numFmtId="0" fontId="23" fillId="0" borderId="0" xfId="0" applyFont="1" applyAlignment="1" applyProtection="1">
      <alignment horizontal="center"/>
      <protection locked="0"/>
    </xf>
    <xf numFmtId="0" fontId="0" fillId="0" borderId="0" xfId="0" applyAlignment="1">
      <alignment vertical="top"/>
    </xf>
    <xf numFmtId="0" fontId="13" fillId="4" borderId="19" xfId="0" applyFont="1" applyFill="1" applyBorder="1" applyAlignment="1">
      <alignment horizontal="left" vertical="center" wrapText="1"/>
    </xf>
    <xf numFmtId="0" fontId="13" fillId="4" borderId="33"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17" fillId="4" borderId="32" xfId="0" applyFont="1" applyFill="1" applyBorder="1" applyAlignment="1">
      <alignment horizontal="left" vertical="center"/>
    </xf>
    <xf numFmtId="0" fontId="19" fillId="4" borderId="35" xfId="0" applyFont="1" applyFill="1" applyBorder="1" applyAlignment="1">
      <alignment horizontal="left" vertical="center"/>
    </xf>
    <xf numFmtId="0" fontId="19" fillId="4" borderId="34" xfId="0" applyFont="1" applyFill="1" applyBorder="1" applyAlignment="1">
      <alignment horizontal="left" vertical="center"/>
    </xf>
    <xf numFmtId="0" fontId="11" fillId="0" borderId="0" xfId="0" applyFont="1"/>
    <xf numFmtId="0" fontId="17" fillId="6" borderId="0" xfId="0" applyFont="1" applyFill="1" applyAlignment="1">
      <alignment horizontal="left"/>
    </xf>
    <xf numFmtId="0" fontId="17" fillId="6" borderId="0" xfId="0" applyFont="1" applyFill="1" applyAlignment="1">
      <alignment horizontal="left" wrapText="1"/>
    </xf>
    <xf numFmtId="0" fontId="14" fillId="0" borderId="0" xfId="0" applyFont="1" applyAlignment="1">
      <alignment vertical="top" wrapText="1"/>
    </xf>
    <xf numFmtId="0" fontId="14" fillId="0" borderId="0" xfId="0" applyFont="1" applyAlignment="1">
      <alignment horizontal="left" vertical="top" wrapText="1" indent="2"/>
    </xf>
    <xf numFmtId="0" fontId="0" fillId="0" borderId="0" xfId="0" applyAlignment="1">
      <alignment horizontal="left" vertical="top" wrapText="1" indent="2"/>
    </xf>
    <xf numFmtId="0" fontId="13" fillId="2" borderId="19" xfId="0" applyFont="1" applyFill="1" applyBorder="1" applyAlignment="1">
      <alignment vertical="center" wrapText="1"/>
    </xf>
    <xf numFmtId="0" fontId="13" fillId="2" borderId="14" xfId="0" applyFont="1" applyFill="1" applyBorder="1" applyAlignment="1">
      <alignment vertical="center" wrapText="1"/>
    </xf>
    <xf numFmtId="0" fontId="13" fillId="4" borderId="14" xfId="0" applyFont="1" applyFill="1" applyBorder="1" applyAlignment="1">
      <alignment horizontal="left" vertical="center" wrapText="1"/>
    </xf>
    <xf numFmtId="0" fontId="13" fillId="2" borderId="16" xfId="0" applyFont="1" applyFill="1" applyBorder="1" applyAlignment="1">
      <alignment vertical="center" wrapText="1"/>
    </xf>
    <xf numFmtId="0" fontId="13" fillId="3" borderId="14" xfId="0" applyFont="1" applyFill="1" applyBorder="1" applyAlignment="1">
      <alignment horizontal="center" vertical="center"/>
    </xf>
    <xf numFmtId="0" fontId="13" fillId="2" borderId="12"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13" fillId="2" borderId="16" xfId="0" applyFont="1" applyFill="1" applyBorder="1" applyAlignment="1">
      <alignment horizontal="left" vertical="center" wrapText="1"/>
    </xf>
    <xf numFmtId="0" fontId="13" fillId="2" borderId="32" xfId="0" applyFont="1" applyFill="1" applyBorder="1" applyAlignment="1">
      <alignment horizontal="left" vertical="center" wrapText="1"/>
    </xf>
    <xf numFmtId="0" fontId="13" fillId="2" borderId="31" xfId="0" applyFont="1" applyFill="1" applyBorder="1" applyAlignment="1">
      <alignment horizontal="left" vertical="center" wrapText="1"/>
    </xf>
    <xf numFmtId="0" fontId="12" fillId="2" borderId="31" xfId="0" applyFont="1" applyFill="1" applyBorder="1" applyAlignment="1">
      <alignment horizontal="left" vertical="center" wrapText="1"/>
    </xf>
    <xf numFmtId="0" fontId="11" fillId="0" borderId="0" xfId="0" applyFont="1" applyAlignment="1">
      <alignment horizontal="left" vertical="center"/>
    </xf>
    <xf numFmtId="0" fontId="8" fillId="6" borderId="0" xfId="0" applyFont="1" applyFill="1" applyAlignment="1">
      <alignment horizontal="left" vertical="center" wrapText="1"/>
    </xf>
    <xf numFmtId="0" fontId="0" fillId="0" borderId="0" xfId="0" applyAlignment="1">
      <alignment horizontal="left" vertical="top" wrapText="1" indent="7"/>
    </xf>
    <xf numFmtId="165" fontId="13" fillId="8" borderId="7" xfId="1" applyNumberFormat="1" applyFont="1" applyFill="1" applyBorder="1" applyAlignment="1" applyProtection="1">
      <alignment horizontal="right" vertical="center"/>
      <protection locked="0"/>
    </xf>
    <xf numFmtId="49" fontId="13" fillId="7" borderId="7" xfId="0" applyNumberFormat="1" applyFont="1" applyFill="1" applyBorder="1" applyAlignment="1" applyProtection="1">
      <alignment vertical="center" wrapText="1"/>
      <protection locked="0"/>
    </xf>
    <xf numFmtId="3" fontId="13" fillId="7" borderId="7" xfId="0" applyNumberFormat="1" applyFont="1" applyFill="1" applyBorder="1" applyAlignment="1" applyProtection="1">
      <alignment vertical="center" wrapText="1"/>
      <protection locked="0"/>
    </xf>
    <xf numFmtId="3" fontId="13" fillId="7" borderId="17" xfId="0" applyNumberFormat="1" applyFont="1" applyFill="1" applyBorder="1" applyAlignment="1" applyProtection="1">
      <alignment vertical="center" wrapText="1"/>
      <protection locked="0"/>
    </xf>
    <xf numFmtId="3" fontId="13" fillId="7" borderId="8" xfId="0" applyNumberFormat="1" applyFont="1" applyFill="1" applyBorder="1" applyAlignment="1" applyProtection="1">
      <alignment vertical="center" wrapText="1"/>
      <protection locked="0"/>
    </xf>
    <xf numFmtId="0" fontId="0" fillId="7" borderId="12" xfId="0" applyFill="1" applyBorder="1"/>
    <xf numFmtId="0" fontId="11" fillId="7" borderId="8" xfId="0" applyFont="1" applyFill="1" applyBorder="1" applyAlignment="1">
      <alignment horizontal="center" vertical="center"/>
    </xf>
    <xf numFmtId="0" fontId="0" fillId="7" borderId="14" xfId="0" applyFill="1" applyBorder="1"/>
    <xf numFmtId="0" fontId="11" fillId="7" borderId="7" xfId="0" applyFont="1" applyFill="1" applyBorder="1" applyAlignment="1">
      <alignment horizontal="center" vertical="center"/>
    </xf>
    <xf numFmtId="0" fontId="0" fillId="7" borderId="16" xfId="0" applyFill="1" applyBorder="1"/>
    <xf numFmtId="0" fontId="11" fillId="7" borderId="17" xfId="0" applyFont="1" applyFill="1" applyBorder="1" applyAlignment="1">
      <alignment horizontal="center" vertical="center"/>
    </xf>
    <xf numFmtId="0" fontId="0" fillId="7" borderId="8" xfId="0" applyFill="1" applyBorder="1"/>
    <xf numFmtId="0" fontId="0" fillId="7" borderId="13" xfId="0" applyFill="1" applyBorder="1"/>
    <xf numFmtId="0" fontId="0" fillId="7" borderId="7" xfId="0" applyFill="1" applyBorder="1"/>
    <xf numFmtId="0" fontId="0" fillId="7" borderId="15" xfId="0" applyFill="1" applyBorder="1"/>
    <xf numFmtId="0" fontId="0" fillId="7" borderId="17" xfId="0" applyFill="1" applyBorder="1"/>
    <xf numFmtId="0" fontId="0" fillId="7" borderId="18" xfId="0" applyFill="1" applyBorder="1"/>
    <xf numFmtId="0" fontId="11" fillId="3" borderId="23" xfId="0" applyFont="1" applyFill="1" applyBorder="1" applyAlignment="1">
      <alignment horizontal="center" vertical="center" wrapText="1"/>
    </xf>
    <xf numFmtId="0" fontId="13" fillId="3" borderId="23" xfId="0" applyFont="1" applyFill="1" applyBorder="1" applyAlignment="1" applyProtection="1">
      <alignment horizontal="center" vertical="center" wrapText="1"/>
      <protection locked="0"/>
    </xf>
    <xf numFmtId="0" fontId="13" fillId="7" borderId="8" xfId="0" applyFont="1" applyFill="1" applyBorder="1" applyAlignment="1" applyProtection="1">
      <alignment horizontal="center" vertical="center" wrapText="1"/>
      <protection locked="0"/>
    </xf>
    <xf numFmtId="0" fontId="11" fillId="3" borderId="22" xfId="0" applyFont="1" applyFill="1" applyBorder="1" applyAlignment="1">
      <alignment horizontal="center" vertical="center" wrapText="1"/>
    </xf>
    <xf numFmtId="0" fontId="13" fillId="3" borderId="39" xfId="0" applyFont="1" applyFill="1" applyBorder="1" applyAlignment="1">
      <alignment horizontal="center" vertical="center"/>
    </xf>
    <xf numFmtId="165" fontId="5" fillId="8" borderId="8" xfId="1" applyNumberFormat="1" applyFont="1" applyFill="1" applyBorder="1" applyAlignment="1" applyProtection="1">
      <alignment horizontal="right" vertical="center"/>
      <protection locked="0"/>
    </xf>
    <xf numFmtId="0" fontId="11" fillId="7" borderId="40" xfId="0" applyFont="1" applyFill="1" applyBorder="1" applyAlignment="1" applyProtection="1">
      <alignment horizontal="center" vertical="center" wrapText="1"/>
      <protection locked="0"/>
    </xf>
    <xf numFmtId="0" fontId="12" fillId="2" borderId="16" xfId="0" applyFont="1" applyFill="1" applyBorder="1" applyAlignment="1">
      <alignment horizontal="left" vertical="center" wrapText="1"/>
    </xf>
    <xf numFmtId="165" fontId="12" fillId="10" borderId="18" xfId="1" applyNumberFormat="1" applyFont="1" applyFill="1" applyBorder="1" applyAlignment="1" applyProtection="1">
      <alignment horizontal="right" vertical="center"/>
    </xf>
    <xf numFmtId="0" fontId="26" fillId="5" borderId="0" xfId="0" applyFont="1" applyFill="1" applyAlignment="1" applyProtection="1">
      <alignment horizontal="left"/>
      <protection locked="0"/>
    </xf>
    <xf numFmtId="0" fontId="0" fillId="5" borderId="0" xfId="0" applyFill="1"/>
    <xf numFmtId="0" fontId="17" fillId="5" borderId="0" xfId="0" applyFont="1" applyFill="1" applyAlignment="1" applyProtection="1">
      <alignment horizontal="left"/>
      <protection locked="0"/>
    </xf>
    <xf numFmtId="0" fontId="12" fillId="5" borderId="0" xfId="0" applyFont="1" applyFill="1" applyAlignment="1" applyProtection="1">
      <alignment horizontal="left" vertical="center" wrapText="1"/>
      <protection locked="0"/>
    </xf>
    <xf numFmtId="0" fontId="10" fillId="5" borderId="0" xfId="0" applyFont="1" applyFill="1" applyAlignment="1" applyProtection="1">
      <alignment horizontal="left" vertical="center" wrapText="1"/>
      <protection locked="0"/>
    </xf>
    <xf numFmtId="0" fontId="11" fillId="5" borderId="0" xfId="0" applyFont="1" applyFill="1" applyAlignment="1">
      <alignment horizontal="center" vertical="center"/>
    </xf>
    <xf numFmtId="0" fontId="13" fillId="5" borderId="0" xfId="0" applyFont="1" applyFill="1" applyAlignment="1" applyProtection="1">
      <alignment horizontal="center" vertical="center" wrapText="1"/>
      <protection locked="0"/>
    </xf>
    <xf numFmtId="165" fontId="13" fillId="5" borderId="0" xfId="1" applyNumberFormat="1" applyFont="1" applyFill="1" applyBorder="1" applyAlignment="1" applyProtection="1">
      <alignment horizontal="right" vertical="center"/>
      <protection locked="0"/>
    </xf>
    <xf numFmtId="49" fontId="13" fillId="5" borderId="0" xfId="0" applyNumberFormat="1" applyFont="1" applyFill="1" applyAlignment="1" applyProtection="1">
      <alignment vertical="center" wrapText="1"/>
      <protection locked="0"/>
    </xf>
    <xf numFmtId="3" fontId="13" fillId="5" borderId="0" xfId="0" applyNumberFormat="1" applyFont="1" applyFill="1" applyAlignment="1" applyProtection="1">
      <alignment vertical="center" wrapText="1"/>
      <protection locked="0"/>
    </xf>
    <xf numFmtId="0" fontId="15" fillId="5" borderId="0" xfId="0" applyFont="1" applyFill="1" applyAlignment="1" applyProtection="1">
      <alignment horizontal="left" vertical="center"/>
      <protection locked="0"/>
    </xf>
    <xf numFmtId="0" fontId="11" fillId="5" borderId="0" xfId="0" applyFont="1" applyFill="1" applyProtection="1">
      <protection locked="0"/>
    </xf>
    <xf numFmtId="0" fontId="15" fillId="5" borderId="0" xfId="0" applyFont="1" applyFill="1" applyAlignment="1" applyProtection="1">
      <alignment horizontal="center" vertical="center"/>
      <protection locked="0"/>
    </xf>
    <xf numFmtId="0" fontId="11" fillId="3" borderId="22" xfId="0" applyFont="1" applyFill="1" applyBorder="1" applyAlignment="1">
      <alignment horizontal="center" vertical="center"/>
    </xf>
    <xf numFmtId="0" fontId="11" fillId="3" borderId="24" xfId="0" applyFont="1" applyFill="1" applyBorder="1" applyAlignment="1">
      <alignment horizontal="center" vertical="center" wrapText="1"/>
    </xf>
    <xf numFmtId="0" fontId="13" fillId="4" borderId="22" xfId="0" applyFont="1" applyFill="1" applyBorder="1" applyAlignment="1" applyProtection="1">
      <alignment horizontal="center" vertical="center" wrapText="1"/>
      <protection locked="0"/>
    </xf>
    <xf numFmtId="0" fontId="4" fillId="5" borderId="0" xfId="0" applyFont="1" applyFill="1"/>
    <xf numFmtId="0" fontId="17" fillId="0" borderId="4" xfId="0" applyFont="1" applyBorder="1" applyAlignment="1" applyProtection="1">
      <alignment horizontal="left"/>
      <protection locked="0"/>
    </xf>
    <xf numFmtId="0" fontId="17" fillId="0" borderId="4" xfId="0" applyFont="1" applyBorder="1" applyAlignment="1" applyProtection="1">
      <alignment horizontal="left" wrapText="1"/>
      <protection locked="0"/>
    </xf>
    <xf numFmtId="0" fontId="13" fillId="3" borderId="22" xfId="0" applyFont="1" applyFill="1" applyBorder="1" applyAlignment="1">
      <alignment horizontal="center" vertical="center" wrapText="1"/>
    </xf>
    <xf numFmtId="0" fontId="13" fillId="3" borderId="16" xfId="0" applyFont="1" applyFill="1" applyBorder="1" applyAlignment="1">
      <alignment horizontal="left" vertical="center" wrapText="1"/>
    </xf>
    <xf numFmtId="6" fontId="13" fillId="8" borderId="17" xfId="1" applyNumberFormat="1" applyFont="1" applyFill="1" applyBorder="1" applyAlignment="1" applyProtection="1">
      <alignment horizontal="right" vertical="center"/>
      <protection locked="0"/>
    </xf>
    <xf numFmtId="0" fontId="11" fillId="0" borderId="0" xfId="0" applyFont="1" applyAlignment="1">
      <alignment horizontal="center" vertical="center"/>
    </xf>
    <xf numFmtId="0" fontId="13" fillId="0" borderId="0" xfId="0" applyFont="1" applyAlignment="1" applyProtection="1">
      <alignment horizontal="center" vertical="center" wrapText="1"/>
      <protection locked="0"/>
    </xf>
    <xf numFmtId="165" fontId="13" fillId="0" borderId="0" xfId="1" applyNumberFormat="1" applyFont="1" applyFill="1" applyBorder="1" applyAlignment="1" applyProtection="1">
      <alignment horizontal="right" vertical="center"/>
      <protection locked="0"/>
    </xf>
    <xf numFmtId="49" fontId="13" fillId="0" borderId="0" xfId="0" applyNumberFormat="1" applyFont="1" applyAlignment="1" applyProtection="1">
      <alignment vertical="center" wrapText="1"/>
      <protection locked="0"/>
    </xf>
    <xf numFmtId="3" fontId="13" fillId="0" borderId="0" xfId="0" applyNumberFormat="1" applyFont="1" applyAlignment="1" applyProtection="1">
      <alignment vertical="center" wrapText="1"/>
      <protection locked="0"/>
    </xf>
    <xf numFmtId="0" fontId="13" fillId="9" borderId="24" xfId="0" applyFont="1" applyFill="1" applyBorder="1" applyAlignment="1">
      <alignment horizontal="center" vertical="center" wrapText="1"/>
    </xf>
    <xf numFmtId="0" fontId="23" fillId="0" borderId="0" xfId="0" applyFont="1" applyAlignment="1">
      <alignment horizontal="center" vertical="center"/>
    </xf>
    <xf numFmtId="0" fontId="6" fillId="0" borderId="0" xfId="0" applyFont="1" applyAlignment="1">
      <alignment horizontal="center" vertical="center"/>
    </xf>
    <xf numFmtId="0" fontId="0" fillId="5" borderId="0" xfId="0" applyFill="1" applyAlignment="1">
      <alignment horizontal="center" vertical="center"/>
    </xf>
    <xf numFmtId="0" fontId="13" fillId="4" borderId="24"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4" fillId="0" borderId="0" xfId="0" applyFont="1"/>
    <xf numFmtId="0" fontId="14" fillId="0" borderId="0" xfId="0" applyFont="1"/>
    <xf numFmtId="0" fontId="27" fillId="0" borderId="0" xfId="4" applyFont="1"/>
    <xf numFmtId="0" fontId="14" fillId="3" borderId="22" xfId="0" applyFont="1" applyFill="1" applyBorder="1" applyAlignment="1">
      <alignment vertical="center" wrapText="1"/>
    </xf>
    <xf numFmtId="165" fontId="21" fillId="7" borderId="24" xfId="1" applyNumberFormat="1" applyFont="1" applyFill="1" applyBorder="1" applyAlignment="1" applyProtection="1">
      <alignment vertical="center"/>
    </xf>
    <xf numFmtId="6" fontId="13" fillId="8" borderId="41" xfId="1" applyNumberFormat="1" applyFont="1" applyFill="1" applyBorder="1" applyAlignment="1" applyProtection="1">
      <alignment horizontal="right" vertical="center"/>
      <protection locked="0"/>
    </xf>
    <xf numFmtId="0" fontId="4" fillId="3" borderId="1" xfId="0" applyFont="1" applyFill="1" applyBorder="1" applyAlignment="1">
      <alignment horizontal="center" vertical="center"/>
    </xf>
    <xf numFmtId="0" fontId="4" fillId="3" borderId="30"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0" xfId="0" applyFont="1" applyFill="1" applyBorder="1" applyAlignment="1">
      <alignment horizontal="center" vertical="center" wrapText="1"/>
    </xf>
    <xf numFmtId="0" fontId="28" fillId="5" borderId="5" xfId="0" applyFont="1" applyFill="1" applyBorder="1" applyAlignment="1">
      <alignment horizontal="center" vertical="center"/>
    </xf>
    <xf numFmtId="0" fontId="14" fillId="0" borderId="25" xfId="0" applyFont="1" applyBorder="1" applyAlignment="1">
      <alignment horizontal="left" vertical="center"/>
    </xf>
    <xf numFmtId="0" fontId="14" fillId="0" borderId="27" xfId="0" applyFont="1" applyBorder="1"/>
    <xf numFmtId="0" fontId="14" fillId="0" borderId="5" xfId="0" applyFont="1" applyBorder="1"/>
    <xf numFmtId="8" fontId="14" fillId="0" borderId="0" xfId="0" applyNumberFormat="1" applyFont="1"/>
    <xf numFmtId="0" fontId="28" fillId="5" borderId="3" xfId="0" applyFont="1" applyFill="1" applyBorder="1" applyAlignment="1">
      <alignment horizontal="center" vertical="center"/>
    </xf>
    <xf numFmtId="0" fontId="14" fillId="0" borderId="25" xfId="0" applyFont="1" applyBorder="1"/>
    <xf numFmtId="0" fontId="14" fillId="0" borderId="10" xfId="0" applyFont="1" applyBorder="1" applyAlignment="1">
      <alignment horizontal="center" vertical="center"/>
    </xf>
    <xf numFmtId="0" fontId="28" fillId="5" borderId="25" xfId="0" applyFont="1" applyFill="1" applyBorder="1" applyAlignment="1">
      <alignment horizontal="left" vertical="center"/>
    </xf>
    <xf numFmtId="0" fontId="14" fillId="0" borderId="6" xfId="0" applyFont="1" applyBorder="1"/>
    <xf numFmtId="0" fontId="28" fillId="5" borderId="0" xfId="0" applyFont="1" applyFill="1" applyAlignment="1">
      <alignment horizontal="center" vertical="center"/>
    </xf>
    <xf numFmtId="0" fontId="28" fillId="5" borderId="10" xfId="0" applyFont="1" applyFill="1" applyBorder="1" applyAlignment="1">
      <alignment horizontal="center" vertical="center"/>
    </xf>
    <xf numFmtId="0" fontId="14" fillId="0" borderId="3" xfId="0" applyFont="1" applyBorder="1"/>
    <xf numFmtId="0" fontId="14" fillId="0" borderId="0" xfId="0" applyFont="1" applyAlignment="1">
      <alignment horizontal="center" vertical="center"/>
    </xf>
    <xf numFmtId="0" fontId="28" fillId="5" borderId="3" xfId="0" applyFont="1" applyFill="1" applyBorder="1" applyAlignment="1">
      <alignment horizontal="left" vertical="center"/>
    </xf>
    <xf numFmtId="0" fontId="29" fillId="0" borderId="0" xfId="0" applyFont="1"/>
    <xf numFmtId="15" fontId="13" fillId="0" borderId="0" xfId="0" applyNumberFormat="1" applyFont="1" applyAlignment="1" applyProtection="1">
      <alignment horizontal="center" vertical="center"/>
      <protection locked="0"/>
    </xf>
    <xf numFmtId="14" fontId="13" fillId="7" borderId="7" xfId="0" applyNumberFormat="1" applyFont="1" applyFill="1" applyBorder="1" applyAlignment="1" applyProtection="1">
      <alignment horizontal="center" vertical="center" wrapText="1"/>
      <protection locked="0"/>
    </xf>
    <xf numFmtId="0" fontId="13" fillId="3" borderId="42" xfId="0" applyFont="1" applyFill="1" applyBorder="1" applyAlignment="1">
      <alignment horizontal="left" vertical="center" wrapText="1"/>
    </xf>
    <xf numFmtId="6" fontId="13" fillId="10" borderId="41" xfId="1" applyNumberFormat="1" applyFont="1" applyFill="1" applyBorder="1" applyAlignment="1" applyProtection="1">
      <alignment horizontal="right" vertical="center"/>
    </xf>
    <xf numFmtId="14" fontId="13" fillId="7" borderId="33" xfId="0" applyNumberFormat="1" applyFont="1" applyFill="1" applyBorder="1" applyAlignment="1" applyProtection="1">
      <alignment horizontal="center" vertical="center" wrapText="1"/>
      <protection locked="0"/>
    </xf>
    <xf numFmtId="165" fontId="13" fillId="8" borderId="21" xfId="1" applyNumberFormat="1" applyFont="1" applyFill="1" applyBorder="1" applyAlignment="1" applyProtection="1">
      <alignment horizontal="right" vertical="center"/>
      <protection locked="0"/>
    </xf>
    <xf numFmtId="14" fontId="13" fillId="7" borderId="17" xfId="0" applyNumberFormat="1" applyFont="1" applyFill="1" applyBorder="1" applyAlignment="1" applyProtection="1">
      <alignment horizontal="center" vertical="center" wrapText="1"/>
      <protection locked="0"/>
    </xf>
    <xf numFmtId="3" fontId="13" fillId="7" borderId="33" xfId="0" applyNumberFormat="1" applyFont="1" applyFill="1" applyBorder="1" applyAlignment="1" applyProtection="1">
      <alignment vertical="center" wrapText="1"/>
      <protection locked="0"/>
    </xf>
    <xf numFmtId="3" fontId="13" fillId="7" borderId="9" xfId="0" applyNumberFormat="1" applyFont="1" applyFill="1" applyBorder="1" applyAlignment="1" applyProtection="1">
      <alignment horizontal="center" vertical="center" wrapText="1"/>
      <protection locked="0"/>
    </xf>
    <xf numFmtId="3" fontId="13" fillId="7" borderId="13" xfId="0" applyNumberFormat="1" applyFont="1" applyFill="1" applyBorder="1" applyAlignment="1" applyProtection="1">
      <alignment horizontal="center" vertical="center" wrapText="1"/>
      <protection locked="0"/>
    </xf>
    <xf numFmtId="3" fontId="13" fillId="7" borderId="11" xfId="0" applyNumberFormat="1" applyFont="1" applyFill="1" applyBorder="1" applyAlignment="1" applyProtection="1">
      <alignment horizontal="center" vertical="center" wrapText="1"/>
      <protection locked="0"/>
    </xf>
    <xf numFmtId="0" fontId="17" fillId="0" borderId="0" xfId="0" applyFont="1" applyAlignment="1" applyProtection="1">
      <alignment horizontal="left"/>
      <protection locked="0"/>
    </xf>
    <xf numFmtId="0" fontId="23" fillId="0" borderId="0" xfId="0" applyFont="1" applyProtection="1">
      <protection locked="0"/>
    </xf>
    <xf numFmtId="0" fontId="13" fillId="4" borderId="22" xfId="0" applyFont="1" applyFill="1" applyBorder="1" applyAlignment="1" applyProtection="1">
      <alignment horizontal="left" vertical="center" wrapText="1"/>
      <protection locked="0"/>
    </xf>
    <xf numFmtId="0" fontId="13" fillId="3" borderId="24" xfId="0" applyFont="1" applyFill="1" applyBorder="1" applyAlignment="1" applyProtection="1">
      <alignment horizontal="center" vertical="center" wrapText="1"/>
      <protection locked="0"/>
    </xf>
    <xf numFmtId="6" fontId="13" fillId="10" borderId="11" xfId="1" applyNumberFormat="1" applyFont="1" applyFill="1" applyBorder="1" applyAlignment="1" applyProtection="1">
      <alignment horizontal="right" vertical="center"/>
    </xf>
    <xf numFmtId="0" fontId="13" fillId="3" borderId="20" xfId="0" applyFont="1" applyFill="1" applyBorder="1" applyAlignment="1">
      <alignment horizontal="center" vertical="center"/>
    </xf>
    <xf numFmtId="0" fontId="13" fillId="3" borderId="19" xfId="0" applyFont="1" applyFill="1" applyBorder="1" applyAlignment="1">
      <alignment horizontal="center" vertical="center"/>
    </xf>
    <xf numFmtId="6" fontId="13" fillId="8" borderId="9" xfId="1" applyNumberFormat="1" applyFont="1" applyFill="1" applyBorder="1" applyAlignment="1" applyProtection="1">
      <alignment horizontal="right" vertical="center"/>
      <protection locked="0"/>
    </xf>
    <xf numFmtId="0" fontId="13" fillId="3" borderId="16" xfId="0" applyFont="1" applyFill="1" applyBorder="1" applyAlignment="1">
      <alignment horizontal="center" vertical="center"/>
    </xf>
    <xf numFmtId="6" fontId="13" fillId="8" borderId="18" xfId="1" applyNumberFormat="1" applyFont="1" applyFill="1" applyBorder="1" applyAlignment="1" applyProtection="1">
      <alignment horizontal="right" vertical="center"/>
      <protection locked="0"/>
    </xf>
    <xf numFmtId="0" fontId="23" fillId="0" borderId="0" xfId="0" applyFont="1" applyAlignment="1">
      <alignment horizontal="center" vertical="top"/>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23" fillId="0" borderId="0" xfId="0" applyFont="1" applyAlignment="1" applyProtection="1">
      <alignment horizontal="center" vertical="top"/>
      <protection locked="0"/>
    </xf>
    <xf numFmtId="0" fontId="23" fillId="0" borderId="0" xfId="0" applyFont="1" applyAlignment="1" applyProtection="1">
      <alignment horizontal="center"/>
      <protection locked="0"/>
    </xf>
    <xf numFmtId="49" fontId="13" fillId="7" borderId="7" xfId="0" applyNumberFormat="1" applyFont="1" applyFill="1" applyBorder="1" applyAlignment="1" applyProtection="1">
      <alignment horizontal="center" vertical="center" wrapText="1"/>
      <protection locked="0"/>
    </xf>
    <xf numFmtId="49" fontId="13" fillId="7" borderId="15" xfId="0" applyNumberFormat="1" applyFont="1" applyFill="1" applyBorder="1" applyAlignment="1" applyProtection="1">
      <alignment horizontal="center" vertical="center" wrapText="1"/>
      <protection locked="0"/>
    </xf>
    <xf numFmtId="49" fontId="13" fillId="7" borderId="17" xfId="0" applyNumberFormat="1" applyFont="1" applyFill="1" applyBorder="1" applyAlignment="1" applyProtection="1">
      <alignment horizontal="center" vertical="center" wrapText="1"/>
      <protection locked="0"/>
    </xf>
    <xf numFmtId="49" fontId="13" fillId="7" borderId="18" xfId="0" applyNumberFormat="1" applyFont="1" applyFill="1" applyBorder="1" applyAlignment="1" applyProtection="1">
      <alignment horizontal="center" vertical="center" wrapText="1"/>
      <protection locked="0"/>
    </xf>
    <xf numFmtId="0" fontId="23" fillId="0" borderId="0" xfId="0" applyFont="1" applyAlignment="1">
      <alignment horizontal="center" vertical="top"/>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49" fontId="13" fillId="7" borderId="8" xfId="0" applyNumberFormat="1" applyFont="1" applyFill="1" applyBorder="1" applyAlignment="1" applyProtection="1">
      <alignment horizontal="center" vertical="center" wrapText="1"/>
      <protection locked="0"/>
    </xf>
    <xf numFmtId="49" fontId="13" fillId="7" borderId="13" xfId="0" applyNumberFormat="1" applyFont="1" applyFill="1" applyBorder="1" applyAlignment="1" applyProtection="1">
      <alignment horizontal="center" vertical="center" wrapText="1"/>
      <protection locked="0"/>
    </xf>
    <xf numFmtId="49" fontId="21" fillId="7" borderId="26" xfId="0" applyNumberFormat="1" applyFont="1" applyFill="1" applyBorder="1" applyAlignment="1" applyProtection="1">
      <alignment horizontal="left" vertical="top" wrapText="1"/>
      <protection locked="0"/>
    </xf>
    <xf numFmtId="49" fontId="21" fillId="7" borderId="4" xfId="0" applyNumberFormat="1" applyFont="1" applyFill="1" applyBorder="1" applyAlignment="1" applyProtection="1">
      <alignment horizontal="left" vertical="top" wrapText="1"/>
      <protection locked="0"/>
    </xf>
    <xf numFmtId="49" fontId="21" fillId="7" borderId="6" xfId="0" applyNumberFormat="1" applyFont="1" applyFill="1" applyBorder="1" applyAlignment="1" applyProtection="1">
      <alignment horizontal="left" vertical="top" wrapText="1"/>
      <protection locked="0"/>
    </xf>
    <xf numFmtId="49" fontId="13" fillId="7" borderId="8" xfId="0" applyNumberFormat="1" applyFont="1" applyFill="1" applyBorder="1" applyAlignment="1" applyProtection="1">
      <alignment horizontal="left" vertical="center" wrapText="1"/>
      <protection locked="0"/>
    </xf>
    <xf numFmtId="49" fontId="13" fillId="7" borderId="7" xfId="0" applyNumberFormat="1" applyFont="1" applyFill="1" applyBorder="1" applyAlignment="1" applyProtection="1">
      <alignment horizontal="left" vertical="center" wrapText="1"/>
      <protection locked="0"/>
    </xf>
    <xf numFmtId="6" fontId="13" fillId="8" borderId="15" xfId="1" applyNumberFormat="1" applyFont="1" applyFill="1" applyBorder="1" applyAlignment="1" applyProtection="1">
      <alignment horizontal="right" vertical="center"/>
      <protection locked="0"/>
    </xf>
  </cellXfs>
  <cellStyles count="5">
    <cellStyle name="Comma" xfId="2" builtinId="3"/>
    <cellStyle name="Currency" xfId="1" builtinId="4"/>
    <cellStyle name="Hyperlink" xfId="4" builtinId="8"/>
    <cellStyle name="Normal" xfId="0" builtinId="0"/>
    <cellStyle name="Percent" xfId="3" builtinId="5"/>
  </cellStyles>
  <dxfs count="0"/>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2781384</xdr:colOff>
      <xdr:row>0</xdr:row>
      <xdr:rowOff>19845</xdr:rowOff>
    </xdr:from>
    <xdr:to>
      <xdr:col>8</xdr:col>
      <xdr:colOff>468522</xdr:colOff>
      <xdr:row>2</xdr:row>
      <xdr:rowOff>259026</xdr:rowOff>
    </xdr:to>
    <xdr:pic>
      <xdr:nvPicPr>
        <xdr:cNvPr id="3" name="Picture 2" descr="California Air Resources Board Logo" title="California Air Resources Board 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0443717" y="19845"/>
          <a:ext cx="4217055" cy="994831"/>
        </a:xfrm>
        <a:prstGeom prst="rect">
          <a:avLst/>
        </a:prstGeom>
      </xdr:spPr>
    </xdr:pic>
    <xdr:clientData/>
  </xdr:twoCellAnchor>
  <xdr:twoCellAnchor>
    <xdr:from>
      <xdr:col>1</xdr:col>
      <xdr:colOff>14816</xdr:colOff>
      <xdr:row>67</xdr:row>
      <xdr:rowOff>130099</xdr:rowOff>
    </xdr:from>
    <xdr:to>
      <xdr:col>8</xdr:col>
      <xdr:colOff>1790700</xdr:colOff>
      <xdr:row>69</xdr:row>
      <xdr:rowOff>21167</xdr:rowOff>
    </xdr:to>
    <xdr:sp macro="" textlink="">
      <xdr:nvSpPr>
        <xdr:cNvPr id="2" name="TextBox 1" descr="If using this form to comply with section 95893(e) of the Cap-and-Trade Regulation, an authorized representative for the natural gas supplier must print their name, sign, and date the attestation below.   Handwritten and electronic signatures are accepted.&#10;&#10;I certify under penalty of perjury under the laws of the State of California that I am authorized to make this submission on  behalf of the entity named in box 1 of this form. I certify under penalty of perjury under the laws of the State of California that I have personally examined, and am familiar with, the statements and information submitted in this document and all its attachments. Based on my inquiry of those individuals with primary responsibility for obtaining the information, I certify under penalty of perjury under the laws of the State of California that the statements and information submitted to CARB are true, accurate, and complete.  I consent to the jurisdiction of California and its courts for purposes of enforcement of the laws, rules and regulations pertaining to title 17, article 5, sections 95800 et seq., and I am aware that there are significant penalties for submitting false statements and information or omitting required statements and information, including the possibility of fine or imprisonment.&#10;" title="Attestation">
          <a:extLst>
            <a:ext uri="{FF2B5EF4-FFF2-40B4-BE49-F238E27FC236}">
              <a16:creationId xmlns:a16="http://schemas.microsoft.com/office/drawing/2014/main" id="{00000000-0008-0000-0100-000002000000}"/>
            </a:ext>
          </a:extLst>
        </xdr:cNvPr>
        <xdr:cNvSpPr txBox="1"/>
      </xdr:nvSpPr>
      <xdr:spPr>
        <a:xfrm>
          <a:off x="262466" y="33258049"/>
          <a:ext cx="15091834" cy="1443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Arial" panose="020B0604020202020204" pitchFamily="34" charset="0"/>
              <a:ea typeface="+mn-ea"/>
              <a:cs typeface="Arial" panose="020B0604020202020204" pitchFamily="34" charset="0"/>
            </a:rPr>
            <a:t>If using this form to comply with section 95893(e) of the Cap-and-Trade Regulation, an authorized representative for the natural gas supplier must print</a:t>
          </a:r>
          <a:r>
            <a:rPr lang="en-US" sz="1100" b="0" i="0" u="none" strike="noStrike" baseline="0">
              <a:solidFill>
                <a:schemeClr val="dk1"/>
              </a:solidFill>
              <a:effectLst/>
              <a:latin typeface="Arial" panose="020B0604020202020204" pitchFamily="34" charset="0"/>
              <a:ea typeface="+mn-ea"/>
              <a:cs typeface="Arial" panose="020B0604020202020204" pitchFamily="34" charset="0"/>
            </a:rPr>
            <a:t> </a:t>
          </a:r>
          <a:r>
            <a:rPr lang="en-US" sz="1100" b="0" i="0" u="none" strike="noStrike">
              <a:solidFill>
                <a:schemeClr val="dk1"/>
              </a:solidFill>
              <a:effectLst/>
              <a:latin typeface="Arial" panose="020B0604020202020204" pitchFamily="34" charset="0"/>
              <a:ea typeface="+mn-ea"/>
              <a:cs typeface="Arial" panose="020B0604020202020204" pitchFamily="34" charset="0"/>
            </a:rPr>
            <a:t>their</a:t>
          </a:r>
          <a:r>
            <a:rPr lang="en-US" sz="1100" b="0" i="0" u="none" strike="noStrike" baseline="0">
              <a:solidFill>
                <a:schemeClr val="dk1"/>
              </a:solidFill>
              <a:effectLst/>
              <a:latin typeface="Arial" panose="020B0604020202020204" pitchFamily="34" charset="0"/>
              <a:ea typeface="+mn-ea"/>
              <a:cs typeface="Arial" panose="020B0604020202020204" pitchFamily="34" charset="0"/>
            </a:rPr>
            <a:t> name</a:t>
          </a:r>
          <a:r>
            <a:rPr lang="en-US" sz="1100" b="0" i="0" u="none" strike="noStrike">
              <a:solidFill>
                <a:schemeClr val="dk1"/>
              </a:solidFill>
              <a:effectLst/>
              <a:latin typeface="Arial" panose="020B0604020202020204" pitchFamily="34" charset="0"/>
              <a:ea typeface="+mn-ea"/>
              <a:cs typeface="Arial" panose="020B0604020202020204" pitchFamily="34" charset="0"/>
            </a:rPr>
            <a:t>, sign, and date the attestation below. Handwritten and electronic signatures are accepted.</a:t>
          </a:r>
          <a:endParaRPr lang="en-US">
            <a:latin typeface="Arial" panose="020B0604020202020204" pitchFamily="34" charset="0"/>
            <a:cs typeface="Arial" panose="020B0604020202020204" pitchFamily="34" charset="0"/>
          </a:endParaRPr>
        </a:p>
        <a:p>
          <a:endParaRPr lang="en-US" sz="1100" b="0" i="0" u="none" strike="noStrike">
            <a:solidFill>
              <a:schemeClr val="dk1"/>
            </a:solidFill>
            <a:effectLst/>
            <a:latin typeface="Arial" panose="020B0604020202020204" pitchFamily="34" charset="0"/>
            <a:ea typeface="+mn-ea"/>
            <a:cs typeface="Arial" panose="020B0604020202020204" pitchFamily="34" charset="0"/>
          </a:endParaRPr>
        </a:p>
        <a:p>
          <a:r>
            <a:rPr lang="en-US">
              <a:latin typeface="Arial" panose="020B0604020202020204" pitchFamily="34" charset="0"/>
              <a:cs typeface="Arial" panose="020B0604020202020204" pitchFamily="34" charset="0"/>
            </a:rPr>
            <a:t>I certify under penalty of perjury under the laws of the State of California that I am authorized to make this submission on behalf of the entity named in box 1 of this form. I certify under penalty of perjury under the laws of the State of California that I have personally examined, and am familiar with, the statements and information submitted in this document and all its attachments. Based on my inquiry of those individuals with primary responsibility for obtaining the information, I certify under penalty of perjury under the laws of the State of California that the statements and information submitted to CARB are true, accurate, and complete. I consent to the jurisdiction of California and its courts for purposes of enforcement of the laws, rules and regulations pertaining to title 17, article 5, sections 95800 et seq., and I am aware that there are significant penalties for submitting false statements and information or omitting required statements and information, including the possibility of fine or imprisonment.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377856</xdr:colOff>
      <xdr:row>0</xdr:row>
      <xdr:rowOff>95250</xdr:rowOff>
    </xdr:from>
    <xdr:to>
      <xdr:col>12</xdr:col>
      <xdr:colOff>384434</xdr:colOff>
      <xdr:row>2</xdr:row>
      <xdr:rowOff>187263</xdr:rowOff>
    </xdr:to>
    <xdr:pic>
      <xdr:nvPicPr>
        <xdr:cNvPr id="4" name="Picture 3" descr="California Air Resources Board Logo" title="California Air Resources Board Logo">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7024189" y="95250"/>
          <a:ext cx="3689578" cy="8540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377856</xdr:colOff>
      <xdr:row>0</xdr:row>
      <xdr:rowOff>95250</xdr:rowOff>
    </xdr:from>
    <xdr:to>
      <xdr:col>12</xdr:col>
      <xdr:colOff>384434</xdr:colOff>
      <xdr:row>2</xdr:row>
      <xdr:rowOff>187263</xdr:rowOff>
    </xdr:to>
    <xdr:pic>
      <xdr:nvPicPr>
        <xdr:cNvPr id="2" name="Picture 1" descr="California Air Resources Board Logo" title="California Air Resources Board Logo">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205376" y="95250"/>
          <a:ext cx="3755618" cy="8540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377856</xdr:colOff>
      <xdr:row>0</xdr:row>
      <xdr:rowOff>95250</xdr:rowOff>
    </xdr:from>
    <xdr:to>
      <xdr:col>12</xdr:col>
      <xdr:colOff>384434</xdr:colOff>
      <xdr:row>2</xdr:row>
      <xdr:rowOff>187263</xdr:rowOff>
    </xdr:to>
    <xdr:pic>
      <xdr:nvPicPr>
        <xdr:cNvPr id="2" name="Picture 1" descr="California Air Resources Board Logo" title="California Air Resources Board Logo">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7016781" y="95250"/>
          <a:ext cx="3664178" cy="8540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377856</xdr:colOff>
      <xdr:row>0</xdr:row>
      <xdr:rowOff>95250</xdr:rowOff>
    </xdr:from>
    <xdr:to>
      <xdr:col>12</xdr:col>
      <xdr:colOff>384434</xdr:colOff>
      <xdr:row>2</xdr:row>
      <xdr:rowOff>187263</xdr:rowOff>
    </xdr:to>
    <xdr:pic>
      <xdr:nvPicPr>
        <xdr:cNvPr id="2" name="Picture 1" descr="California Air Resources Board Logo" title="California Air Resources Board Logo">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016781" y="95250"/>
          <a:ext cx="3664178" cy="8540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377856</xdr:colOff>
      <xdr:row>0</xdr:row>
      <xdr:rowOff>95250</xdr:rowOff>
    </xdr:from>
    <xdr:to>
      <xdr:col>12</xdr:col>
      <xdr:colOff>384434</xdr:colOff>
      <xdr:row>2</xdr:row>
      <xdr:rowOff>187263</xdr:rowOff>
    </xdr:to>
    <xdr:pic>
      <xdr:nvPicPr>
        <xdr:cNvPr id="2" name="Picture 1" descr="California Air Resources Board Logo" title="California Air Resources Board Logo">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7016781" y="95250"/>
          <a:ext cx="3664178" cy="8540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377856</xdr:colOff>
      <xdr:row>0</xdr:row>
      <xdr:rowOff>95250</xdr:rowOff>
    </xdr:from>
    <xdr:to>
      <xdr:col>12</xdr:col>
      <xdr:colOff>384434</xdr:colOff>
      <xdr:row>2</xdr:row>
      <xdr:rowOff>187263</xdr:rowOff>
    </xdr:to>
    <xdr:pic>
      <xdr:nvPicPr>
        <xdr:cNvPr id="2" name="Picture 1" descr="California Air Resources Board Logo" title="California Air Resources Board Logo">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7016781" y="95250"/>
          <a:ext cx="3664178" cy="8540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63501</xdr:colOff>
      <xdr:row>47</xdr:row>
      <xdr:rowOff>158750</xdr:rowOff>
    </xdr:from>
    <xdr:to>
      <xdr:col>10</xdr:col>
      <xdr:colOff>317499</xdr:colOff>
      <xdr:row>57</xdr:row>
      <xdr:rowOff>31750</xdr:rowOff>
    </xdr:to>
    <xdr:sp macro="" textlink="">
      <xdr:nvSpPr>
        <xdr:cNvPr id="3" name="TextBox 2" descr="If using this form to comply with section 95893(e) of the Cap-and-Trade Regulation, an authorized representative for the natural gas supplier must print their name, sign, and date the attestation below.   Handwritten and electronic signatures are accepted.&#10;&#10;I certify under penalty of perjury under the laws of the State of California that I am authorized to make this submission on  behalf of the entity named in box 1 of this form. I certify under penalty of perjury under the laws of the State of California that I have personally examined, and am familiar with, the statements and information submitted in this document and all its attachments. Based on my inquiry of those individuals with primary responsibility for obtaining the information, I certify under penalty of perjury under the laws of the State of California that the statements and information submitted to CARB are true, accurate, and complete.  I consent to the jurisdiction of California and its courts for purposes of enforcement of the laws, rules and regulations pertaining to title 17, article 5, sections 95800 et seq., and I am aware that there are significant penalties for submitting false statements and information or omitting required statements and information, including the possibility of fine or imprisonment.&#10;" title="Attestation">
          <a:extLst>
            <a:ext uri="{FF2B5EF4-FFF2-40B4-BE49-F238E27FC236}">
              <a16:creationId xmlns:a16="http://schemas.microsoft.com/office/drawing/2014/main" id="{00000000-0008-0000-0800-000003000000}"/>
            </a:ext>
          </a:extLst>
        </xdr:cNvPr>
        <xdr:cNvSpPr txBox="1"/>
      </xdr:nvSpPr>
      <xdr:spPr>
        <a:xfrm>
          <a:off x="63501" y="13112750"/>
          <a:ext cx="9704915" cy="177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Arial" panose="020B0604020202020204" pitchFamily="34" charset="0"/>
              <a:ea typeface="+mn-ea"/>
              <a:cs typeface="Arial" panose="020B0604020202020204" pitchFamily="34" charset="0"/>
            </a:rPr>
            <a:t>If using this form to revise information submitted to comply with section 95893(e) of the Cap-and-Trade Regulation, an authorized representative for the natural gas supplier must print</a:t>
          </a:r>
          <a:r>
            <a:rPr lang="en-US" sz="1100" b="0" i="0" u="none" strike="noStrike" baseline="0">
              <a:solidFill>
                <a:schemeClr val="dk1"/>
              </a:solidFill>
              <a:effectLst/>
              <a:latin typeface="Arial" panose="020B0604020202020204" pitchFamily="34" charset="0"/>
              <a:ea typeface="+mn-ea"/>
              <a:cs typeface="Arial" panose="020B0604020202020204" pitchFamily="34" charset="0"/>
            </a:rPr>
            <a:t> </a:t>
          </a:r>
          <a:r>
            <a:rPr lang="en-US" sz="1100" b="0" i="0" u="none" strike="noStrike">
              <a:solidFill>
                <a:schemeClr val="dk1"/>
              </a:solidFill>
              <a:effectLst/>
              <a:latin typeface="Arial" panose="020B0604020202020204" pitchFamily="34" charset="0"/>
              <a:ea typeface="+mn-ea"/>
              <a:cs typeface="Arial" panose="020B0604020202020204" pitchFamily="34" charset="0"/>
            </a:rPr>
            <a:t>their</a:t>
          </a:r>
          <a:r>
            <a:rPr lang="en-US" sz="1100" b="0" i="0" u="none" strike="noStrike" baseline="0">
              <a:solidFill>
                <a:schemeClr val="dk1"/>
              </a:solidFill>
              <a:effectLst/>
              <a:latin typeface="Arial" panose="020B0604020202020204" pitchFamily="34" charset="0"/>
              <a:ea typeface="+mn-ea"/>
              <a:cs typeface="Arial" panose="020B0604020202020204" pitchFamily="34" charset="0"/>
            </a:rPr>
            <a:t> name</a:t>
          </a:r>
          <a:r>
            <a:rPr lang="en-US" sz="1100" b="0" i="0" u="none" strike="noStrike">
              <a:solidFill>
                <a:schemeClr val="dk1"/>
              </a:solidFill>
              <a:effectLst/>
              <a:latin typeface="Arial" panose="020B0604020202020204" pitchFamily="34" charset="0"/>
              <a:ea typeface="+mn-ea"/>
              <a:cs typeface="Arial" panose="020B0604020202020204" pitchFamily="34" charset="0"/>
            </a:rPr>
            <a:t>, sign, and date the attestation below.</a:t>
          </a:r>
          <a:r>
            <a:rPr lang="en-US" sz="1100" b="0" i="0" u="none" strike="noStrike" baseline="0">
              <a:solidFill>
                <a:schemeClr val="dk1"/>
              </a:solidFill>
              <a:effectLst/>
              <a:latin typeface="Arial" panose="020B0604020202020204" pitchFamily="34" charset="0"/>
              <a:ea typeface="+mn-ea"/>
              <a:cs typeface="Arial" panose="020B0604020202020204" pitchFamily="34" charset="0"/>
            </a:rPr>
            <a:t> </a:t>
          </a:r>
          <a:r>
            <a:rPr lang="en-US" sz="1100" b="0" i="0" u="none" strike="noStrike">
              <a:solidFill>
                <a:schemeClr val="dk1"/>
              </a:solidFill>
              <a:effectLst/>
              <a:latin typeface="Arial" panose="020B0604020202020204" pitchFamily="34" charset="0"/>
              <a:ea typeface="+mn-ea"/>
              <a:cs typeface="Arial" panose="020B0604020202020204" pitchFamily="34" charset="0"/>
            </a:rPr>
            <a:t>Handwritten and electronic signatures are accepted.</a:t>
          </a:r>
          <a:endParaRPr lang="en-US">
            <a:latin typeface="Arial" panose="020B0604020202020204" pitchFamily="34" charset="0"/>
            <a:cs typeface="Arial" panose="020B0604020202020204" pitchFamily="34" charset="0"/>
          </a:endParaRPr>
        </a:p>
        <a:p>
          <a:endParaRPr lang="en-US" sz="1100" b="0" i="0" u="none" strike="noStrike">
            <a:solidFill>
              <a:schemeClr val="dk1"/>
            </a:solidFill>
            <a:effectLst/>
            <a:latin typeface="Arial" panose="020B0604020202020204" pitchFamily="34" charset="0"/>
            <a:ea typeface="+mn-ea"/>
            <a:cs typeface="Arial" panose="020B0604020202020204" pitchFamily="34" charset="0"/>
          </a:endParaRPr>
        </a:p>
        <a:p>
          <a:r>
            <a:rPr lang="en-US">
              <a:latin typeface="Arial" panose="020B0604020202020204" pitchFamily="34" charset="0"/>
              <a:cs typeface="Arial" panose="020B0604020202020204" pitchFamily="34" charset="0"/>
            </a:rPr>
            <a:t>I certify under penalty of perjury under the laws of the State of California that I am authorized to make this submission on behalf of the entity named in box 1 of this form. I certify under penalty of perjury under the laws of the State of California that I have personally examined, and am familiar with, the statements and information submitted in this document and all its attachments. Based on my inquiry of those individuals with primary responsibility for obtaining the information, I certify under penalty of perjury under the laws of the State of California that the statements and information submitted to CARB are true, accurate, and complete. I consent to the jurisdiction of California and its courts for purposes of enforcement of the laws, rules and regulations pertaining to title 17, article 5, sections 95800 et seq., and I am aware that there are significant penalties for submitting false statements and information or omitting required statements and information, including the possibility of fine or imprisonment.</a:t>
          </a:r>
        </a:p>
      </xdr:txBody>
    </xdr:sp>
    <xdr:clientData/>
  </xdr:twoCellAnchor>
  <xdr:twoCellAnchor editAs="oneCell">
    <xdr:from>
      <xdr:col>7</xdr:col>
      <xdr:colOff>1100667</xdr:colOff>
      <xdr:row>0</xdr:row>
      <xdr:rowOff>0</xdr:rowOff>
    </xdr:from>
    <xdr:to>
      <xdr:col>10</xdr:col>
      <xdr:colOff>1060678</xdr:colOff>
      <xdr:row>2</xdr:row>
      <xdr:rowOff>324846</xdr:rowOff>
    </xdr:to>
    <xdr:pic>
      <xdr:nvPicPr>
        <xdr:cNvPr id="5" name="Picture 4" descr="California Air Resources Board Logo" title="California Air Resources Board Logo">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a:stretch>
          <a:fillRect/>
        </a:stretch>
      </xdr:blipFill>
      <xdr:spPr>
        <a:xfrm>
          <a:off x="7101417" y="0"/>
          <a:ext cx="3689578" cy="85401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2.arb.ca.gov/sites/default/files/classic/cc/capandtrade/allowanceallocation/ngs_allowance_value_form_instructions.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A107"/>
  <sheetViews>
    <sheetView showGridLines="0" zoomScaleNormal="100" zoomScaleSheetLayoutView="100" zoomScalePageLayoutView="95" workbookViewId="0">
      <selection activeCell="A8" sqref="A8"/>
    </sheetView>
  </sheetViews>
  <sheetFormatPr defaultColWidth="9.140625" defaultRowHeight="15" x14ac:dyDescent="0.2"/>
  <cols>
    <col min="1" max="1" width="9.140625" style="184"/>
    <col min="2" max="82" width="9.42578125" style="184" customWidth="1"/>
    <col min="83" max="16384" width="9.140625" style="184"/>
  </cols>
  <sheetData>
    <row r="1" spans="1:1" ht="18" customHeight="1" x14ac:dyDescent="0.2">
      <c r="A1" s="184" t="s">
        <v>0</v>
      </c>
    </row>
    <row r="2" spans="1:1" ht="18" customHeight="1" x14ac:dyDescent="0.2">
      <c r="A2" s="185" t="s">
        <v>1</v>
      </c>
    </row>
    <row r="3" spans="1:1" ht="18" customHeight="1" x14ac:dyDescent="0.2">
      <c r="A3" s="208" t="s">
        <v>136</v>
      </c>
    </row>
    <row r="4" spans="1:1" ht="18" customHeight="1" x14ac:dyDescent="0.2"/>
    <row r="5" spans="1:1" ht="18" customHeight="1" x14ac:dyDescent="0.2"/>
    <row r="6" spans="1:1" ht="18" customHeight="1" x14ac:dyDescent="0.2"/>
    <row r="7" spans="1:1" ht="18" customHeight="1" x14ac:dyDescent="0.2"/>
    <row r="8" spans="1:1" ht="18" customHeight="1" x14ac:dyDescent="0.2"/>
    <row r="9" spans="1:1" ht="18" customHeight="1" x14ac:dyDescent="0.2"/>
    <row r="10" spans="1:1" ht="18" customHeight="1" x14ac:dyDescent="0.2"/>
    <row r="11" spans="1:1" ht="18" customHeight="1" x14ac:dyDescent="0.2"/>
    <row r="12" spans="1:1" ht="18" customHeight="1" x14ac:dyDescent="0.2"/>
    <row r="13" spans="1:1" ht="18" customHeight="1" x14ac:dyDescent="0.2"/>
    <row r="14" spans="1:1" ht="18" customHeight="1" x14ac:dyDescent="0.2"/>
    <row r="15" spans="1:1" ht="18" customHeight="1" x14ac:dyDescent="0.2"/>
    <row r="16" spans="1:1" ht="18" customHeight="1" x14ac:dyDescent="0.2"/>
    <row r="17" ht="18" customHeight="1" x14ac:dyDescent="0.2"/>
    <row r="18" ht="18" customHeight="1" x14ac:dyDescent="0.2"/>
    <row r="19" ht="18" customHeight="1" x14ac:dyDescent="0.2"/>
    <row r="20" ht="18" customHeight="1" x14ac:dyDescent="0.2"/>
    <row r="21" ht="18" customHeight="1" x14ac:dyDescent="0.2"/>
    <row r="22" ht="18" customHeight="1" x14ac:dyDescent="0.2"/>
    <row r="23" ht="18" customHeight="1" x14ac:dyDescent="0.2"/>
    <row r="24" ht="18" customHeight="1" x14ac:dyDescent="0.2"/>
    <row r="25" ht="18" customHeight="1" x14ac:dyDescent="0.2"/>
    <row r="26" ht="18" customHeight="1" x14ac:dyDescent="0.2"/>
    <row r="27" ht="18" customHeight="1" x14ac:dyDescent="0.2"/>
    <row r="28" ht="18" customHeight="1" x14ac:dyDescent="0.2"/>
    <row r="29" ht="18" customHeight="1" x14ac:dyDescent="0.2"/>
    <row r="30" ht="18" customHeight="1" x14ac:dyDescent="0.2"/>
    <row r="31" ht="18" customHeight="1" x14ac:dyDescent="0.2"/>
    <row r="32"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107" ht="19.5" customHeight="1" x14ac:dyDescent="0.2"/>
  </sheetData>
  <hyperlinks>
    <hyperlink ref="A2" r:id="rId1" display="Instructions for NGS Use of Allocated Allowance Value Reporting Form" xr:uid="{00000000-0004-0000-0000-000000000000}"/>
  </hyperlinks>
  <pageMargins left="0.7" right="0.7" top="0.75" bottom="0.75" header="0.3" footer="0.3"/>
  <pageSetup scale="96" fitToHeight="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29"/>
  <sheetViews>
    <sheetView showGridLines="0" zoomScaleNormal="100" workbookViewId="0"/>
  </sheetViews>
  <sheetFormatPr defaultColWidth="9.140625" defaultRowHeight="15" x14ac:dyDescent="0.2"/>
  <cols>
    <col min="1" max="1" width="17.7109375" style="206" customWidth="1"/>
    <col min="2" max="2" width="50.7109375" style="184" customWidth="1"/>
    <col min="3" max="3" width="42.7109375" style="184" customWidth="1"/>
    <col min="4" max="4" width="25.7109375" style="184" customWidth="1"/>
    <col min="5" max="16384" width="9.140625" style="184"/>
  </cols>
  <sheetData>
    <row r="1" spans="1:7" ht="33" customHeight="1" thickBot="1" x14ac:dyDescent="0.25">
      <c r="A1" s="189" t="s">
        <v>106</v>
      </c>
      <c r="B1" s="190" t="s">
        <v>107</v>
      </c>
      <c r="C1" s="191" t="s">
        <v>108</v>
      </c>
      <c r="D1" s="192" t="s">
        <v>109</v>
      </c>
    </row>
    <row r="2" spans="1:7" ht="18" customHeight="1" x14ac:dyDescent="0.2">
      <c r="A2" s="193" t="s">
        <v>110</v>
      </c>
      <c r="B2" s="194" t="s">
        <v>111</v>
      </c>
      <c r="C2" s="195" t="s">
        <v>112</v>
      </c>
      <c r="D2" s="196" t="s">
        <v>113</v>
      </c>
      <c r="G2" s="197"/>
    </row>
    <row r="3" spans="1:7" ht="18" customHeight="1" thickBot="1" x14ac:dyDescent="0.25">
      <c r="A3" s="198" t="s">
        <v>114</v>
      </c>
      <c r="B3" s="194" t="s">
        <v>115</v>
      </c>
      <c r="C3" s="195" t="s">
        <v>116</v>
      </c>
      <c r="D3" s="199" t="s">
        <v>117</v>
      </c>
      <c r="G3" s="197"/>
    </row>
    <row r="4" spans="1:7" ht="18" customHeight="1" thickBot="1" x14ac:dyDescent="0.25">
      <c r="A4" s="200"/>
      <c r="B4" s="201" t="s">
        <v>118</v>
      </c>
      <c r="C4" s="202" t="s">
        <v>119</v>
      </c>
      <c r="D4" s="199" t="s">
        <v>120</v>
      </c>
      <c r="G4" s="197"/>
    </row>
    <row r="5" spans="1:7" ht="18" customHeight="1" x14ac:dyDescent="0.2">
      <c r="A5" s="203"/>
      <c r="B5" s="201" t="s">
        <v>121</v>
      </c>
      <c r="D5" s="199" t="s">
        <v>122</v>
      </c>
      <c r="G5" s="197"/>
    </row>
    <row r="6" spans="1:7" ht="18" customHeight="1" x14ac:dyDescent="0.2">
      <c r="A6" s="203"/>
      <c r="B6" s="201" t="s">
        <v>123</v>
      </c>
      <c r="D6" s="199" t="s">
        <v>124</v>
      </c>
      <c r="G6" s="197"/>
    </row>
    <row r="7" spans="1:7" ht="18" customHeight="1" thickBot="1" x14ac:dyDescent="0.25">
      <c r="A7" s="204"/>
      <c r="B7" s="201" t="s">
        <v>125</v>
      </c>
      <c r="D7" s="205" t="s">
        <v>126</v>
      </c>
      <c r="G7" s="197"/>
    </row>
    <row r="8" spans="1:7" ht="18" customHeight="1" x14ac:dyDescent="0.2">
      <c r="B8" s="201" t="s">
        <v>127</v>
      </c>
      <c r="G8" s="197"/>
    </row>
    <row r="9" spans="1:7" ht="18" customHeight="1" x14ac:dyDescent="0.2">
      <c r="A9" s="204"/>
      <c r="B9" s="201" t="s">
        <v>128</v>
      </c>
      <c r="G9" s="197"/>
    </row>
    <row r="10" spans="1:7" ht="18" customHeight="1" x14ac:dyDescent="0.2">
      <c r="A10" s="204"/>
      <c r="B10" s="201" t="s">
        <v>129</v>
      </c>
      <c r="G10" s="197"/>
    </row>
    <row r="11" spans="1:7" ht="18" customHeight="1" x14ac:dyDescent="0.2">
      <c r="A11" s="204"/>
      <c r="B11" s="201" t="s">
        <v>130</v>
      </c>
    </row>
    <row r="12" spans="1:7" ht="18" customHeight="1" x14ac:dyDescent="0.2">
      <c r="A12" s="204"/>
      <c r="B12" s="201" t="s">
        <v>131</v>
      </c>
    </row>
    <row r="13" spans="1:7" ht="18" customHeight="1" x14ac:dyDescent="0.2">
      <c r="B13" s="201" t="s">
        <v>132</v>
      </c>
    </row>
    <row r="14" spans="1:7" ht="18" customHeight="1" thickBot="1" x14ac:dyDescent="0.25">
      <c r="B14" s="207" t="s">
        <v>133</v>
      </c>
    </row>
    <row r="15" spans="1:7" ht="18" customHeight="1" x14ac:dyDescent="0.2"/>
    <row r="16" spans="1:7" ht="18" customHeight="1" x14ac:dyDescent="0.2"/>
    <row r="17" ht="18" customHeight="1" x14ac:dyDescent="0.2"/>
    <row r="18" ht="18" customHeight="1" x14ac:dyDescent="0.2"/>
    <row r="19" ht="18" customHeight="1" x14ac:dyDescent="0.2"/>
    <row r="20" ht="18" customHeight="1" x14ac:dyDescent="0.2"/>
    <row r="21" ht="18" customHeight="1" x14ac:dyDescent="0.2"/>
    <row r="22" ht="18" customHeight="1" x14ac:dyDescent="0.2"/>
    <row r="23" ht="18" customHeight="1" x14ac:dyDescent="0.2"/>
    <row r="24" ht="18" customHeight="1" x14ac:dyDescent="0.2"/>
    <row r="25" ht="18" customHeight="1" x14ac:dyDescent="0.2"/>
    <row r="26" ht="18" customHeight="1" x14ac:dyDescent="0.2"/>
    <row r="27" ht="18" customHeight="1" x14ac:dyDescent="0.2"/>
    <row r="28" ht="18" customHeight="1" x14ac:dyDescent="0.2"/>
    <row r="29" ht="18" customHeight="1" x14ac:dyDescent="0.2"/>
    <row r="30" ht="18" customHeight="1" x14ac:dyDescent="0.2"/>
    <row r="31" ht="18" customHeight="1" x14ac:dyDescent="0.2"/>
    <row r="32"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116"/>
  <sheetViews>
    <sheetView showGridLines="0" tabSelected="1" zoomScaleNormal="100" zoomScaleSheetLayoutView="100" workbookViewId="0">
      <selection activeCell="B5" sqref="B5"/>
    </sheetView>
  </sheetViews>
  <sheetFormatPr defaultColWidth="9.140625" defaultRowHeight="15" x14ac:dyDescent="0.25"/>
  <cols>
    <col min="1" max="1" width="3.7109375" style="1" customWidth="1"/>
    <col min="2" max="2" width="28.42578125" style="1" customWidth="1"/>
    <col min="3" max="3" width="32" style="1" customWidth="1"/>
    <col min="4" max="4" width="28.7109375" style="1" customWidth="1"/>
    <col min="5" max="5" width="27.42578125" style="1" customWidth="1"/>
    <col min="6" max="6" width="36" style="1" customWidth="1"/>
    <col min="7" max="7" width="24.7109375" style="1" customWidth="1"/>
    <col min="8" max="10" width="30.7109375" style="1" customWidth="1"/>
    <col min="11" max="16384" width="9.140625" style="1"/>
  </cols>
  <sheetData>
    <row r="1" spans="2:8" customFormat="1" ht="21" customHeight="1" x14ac:dyDescent="0.25">
      <c r="B1" s="104" t="s">
        <v>134</v>
      </c>
    </row>
    <row r="2" spans="2:8" customFormat="1" ht="39" customHeight="1" x14ac:dyDescent="0.35">
      <c r="B2" s="48" t="s">
        <v>2</v>
      </c>
      <c r="D2" s="48"/>
      <c r="E2" s="48"/>
      <c r="F2" s="47"/>
      <c r="G2" s="39"/>
      <c r="H2" s="39"/>
    </row>
    <row r="3" spans="2:8" customFormat="1" ht="27" customHeight="1" thickBot="1" x14ac:dyDescent="0.3">
      <c r="B3" s="105" t="s">
        <v>3</v>
      </c>
      <c r="C3" s="106"/>
      <c r="D3" s="107"/>
      <c r="E3" s="108"/>
      <c r="G3" s="109"/>
      <c r="H3" s="109"/>
    </row>
    <row r="4" spans="2:8" ht="39" customHeight="1" thickBot="1" x14ac:dyDescent="0.3">
      <c r="B4" s="165" t="s">
        <v>4</v>
      </c>
      <c r="C4" s="28" t="s">
        <v>5</v>
      </c>
      <c r="D4" s="28" t="s">
        <v>6</v>
      </c>
      <c r="E4" s="232" t="s">
        <v>7</v>
      </c>
      <c r="G4" s="7"/>
      <c r="H4" s="7"/>
    </row>
    <row r="5" spans="2:8" ht="39" customHeight="1" thickBot="1" x14ac:dyDescent="0.3">
      <c r="B5" s="34" t="s">
        <v>8</v>
      </c>
      <c r="C5" s="29"/>
      <c r="D5" s="29"/>
      <c r="E5" s="79">
        <v>2023</v>
      </c>
      <c r="G5" s="8"/>
      <c r="H5" s="8"/>
    </row>
    <row r="6" spans="2:8" ht="21" customHeight="1" x14ac:dyDescent="0.25">
      <c r="B6" s="5"/>
      <c r="C6" s="5"/>
      <c r="D6" s="5"/>
      <c r="E6" s="6"/>
      <c r="G6" s="6"/>
      <c r="H6" s="6"/>
    </row>
    <row r="7" spans="2:8" ht="21" customHeight="1" thickBot="1" x14ac:dyDescent="0.3">
      <c r="B7" s="53" t="s">
        <v>9</v>
      </c>
      <c r="D7" s="41"/>
      <c r="E7" s="10"/>
    </row>
    <row r="8" spans="2:8" ht="30" customHeight="1" x14ac:dyDescent="0.25">
      <c r="B8" s="110" t="s">
        <v>10</v>
      </c>
      <c r="C8" s="11"/>
      <c r="E8" s="35" t="str">
        <f>IF(C9+C10=C8,"","NOTE: Boxes 6 and 7 must sum to box 5")</f>
        <v/>
      </c>
    </row>
    <row r="9" spans="2:8" ht="51" customHeight="1" x14ac:dyDescent="0.25">
      <c r="B9" s="111" t="s">
        <v>11</v>
      </c>
      <c r="C9" s="14"/>
      <c r="E9" s="15"/>
    </row>
    <row r="10" spans="2:8" ht="63" customHeight="1" x14ac:dyDescent="0.25">
      <c r="B10" s="111" t="s">
        <v>12</v>
      </c>
      <c r="C10" s="16"/>
      <c r="E10" s="15"/>
    </row>
    <row r="11" spans="2:8" ht="36.75" customHeight="1" x14ac:dyDescent="0.25">
      <c r="B11" s="112" t="s">
        <v>13</v>
      </c>
      <c r="C11" s="17"/>
      <c r="E11" s="15"/>
    </row>
    <row r="12" spans="2:8" ht="51" customHeight="1" x14ac:dyDescent="0.25">
      <c r="B12" s="111" t="s">
        <v>14</v>
      </c>
      <c r="C12" s="88">
        <f>IF(C9&gt;0,C11/C9,0)</f>
        <v>0</v>
      </c>
      <c r="E12" s="21"/>
    </row>
    <row r="13" spans="2:8" ht="51" customHeight="1" thickBot="1" x14ac:dyDescent="0.3">
      <c r="B13" s="113" t="s">
        <v>15</v>
      </c>
      <c r="C13" s="80">
        <f>C10*C12</f>
        <v>0</v>
      </c>
      <c r="E13" s="21"/>
    </row>
    <row r="14" spans="2:8" ht="21" customHeight="1" x14ac:dyDescent="0.25">
      <c r="B14" s="22"/>
      <c r="C14" s="46"/>
      <c r="D14" s="25"/>
      <c r="E14" s="21"/>
    </row>
    <row r="15" spans="2:8" ht="21" customHeight="1" thickBot="1" x14ac:dyDescent="0.3">
      <c r="B15" s="167" t="s">
        <v>16</v>
      </c>
      <c r="C15" s="168"/>
      <c r="E15" s="21"/>
    </row>
    <row r="16" spans="2:8" ht="45" customHeight="1" thickBot="1" x14ac:dyDescent="0.3">
      <c r="B16" s="169" t="s">
        <v>17</v>
      </c>
      <c r="C16" s="223" t="s">
        <v>135</v>
      </c>
      <c r="E16" s="21"/>
      <c r="F16" s="22"/>
      <c r="G16" s="25"/>
    </row>
    <row r="17" spans="2:9" ht="30" customHeight="1" x14ac:dyDescent="0.25">
      <c r="B17" s="226">
        <v>2015</v>
      </c>
      <c r="C17" s="227"/>
      <c r="E17" s="21"/>
      <c r="F17" s="22"/>
      <c r="G17" s="25"/>
    </row>
    <row r="18" spans="2:9" ht="30" customHeight="1" x14ac:dyDescent="0.25">
      <c r="B18" s="114">
        <v>2016</v>
      </c>
      <c r="C18" s="69"/>
      <c r="E18" s="21"/>
      <c r="F18" s="22"/>
      <c r="G18" s="25"/>
    </row>
    <row r="19" spans="2:9" ht="30" customHeight="1" x14ac:dyDescent="0.25">
      <c r="B19" s="114">
        <v>2017</v>
      </c>
      <c r="C19" s="69"/>
      <c r="E19" s="21"/>
      <c r="F19" s="22"/>
      <c r="G19" s="25"/>
    </row>
    <row r="20" spans="2:9" ht="30" customHeight="1" x14ac:dyDescent="0.25">
      <c r="B20" s="145">
        <v>2018</v>
      </c>
      <c r="C20" s="69"/>
      <c r="E20" s="21"/>
      <c r="F20" s="22"/>
      <c r="G20" s="25"/>
    </row>
    <row r="21" spans="2:9" ht="30" customHeight="1" x14ac:dyDescent="0.25">
      <c r="B21" s="145">
        <v>2019</v>
      </c>
      <c r="C21" s="69"/>
      <c r="E21" s="21"/>
      <c r="F21" s="22"/>
      <c r="G21" s="25"/>
    </row>
    <row r="22" spans="2:9" ht="30" customHeight="1" x14ac:dyDescent="0.25">
      <c r="B22" s="145">
        <v>2020</v>
      </c>
      <c r="C22" s="188"/>
      <c r="E22" s="21"/>
      <c r="F22" s="22"/>
      <c r="G22" s="25"/>
    </row>
    <row r="23" spans="2:9" ht="30" customHeight="1" x14ac:dyDescent="0.25">
      <c r="B23" s="145">
        <v>2021</v>
      </c>
      <c r="C23" s="249"/>
      <c r="E23" s="21"/>
      <c r="F23" s="22"/>
      <c r="G23" s="25"/>
    </row>
    <row r="24" spans="2:9" ht="30" customHeight="1" thickBot="1" x14ac:dyDescent="0.3">
      <c r="B24" s="228">
        <v>2022</v>
      </c>
      <c r="C24" s="229"/>
      <c r="E24" s="21"/>
      <c r="F24" s="22"/>
      <c r="G24" s="25"/>
    </row>
    <row r="25" spans="2:9" ht="32.1" customHeight="1" thickBot="1" x14ac:dyDescent="0.3">
      <c r="B25" s="225" t="s">
        <v>18</v>
      </c>
      <c r="C25" s="224">
        <f>SUM(C17:C24)</f>
        <v>0</v>
      </c>
      <c r="D25" s="18"/>
      <c r="E25" s="21"/>
      <c r="F25" s="22"/>
      <c r="G25" s="25"/>
    </row>
    <row r="26" spans="2:9" ht="33" customHeight="1" thickBot="1" x14ac:dyDescent="0.3">
      <c r="B26" s="53" t="s">
        <v>19</v>
      </c>
      <c r="C26" s="53"/>
      <c r="D26" s="53"/>
      <c r="E26" s="15"/>
      <c r="F26" s="23"/>
      <c r="G26" s="23"/>
      <c r="H26" s="19"/>
    </row>
    <row r="27" spans="2:9" ht="76.5" customHeight="1" thickBot="1" x14ac:dyDescent="0.3">
      <c r="B27" s="144" t="s">
        <v>20</v>
      </c>
      <c r="C27" s="231" t="s">
        <v>21</v>
      </c>
      <c r="D27" s="231" t="s">
        <v>22</v>
      </c>
      <c r="E27" s="231" t="s">
        <v>23</v>
      </c>
      <c r="F27" s="231" t="s">
        <v>24</v>
      </c>
      <c r="G27" s="231" t="s">
        <v>25</v>
      </c>
      <c r="H27" s="231" t="s">
        <v>26</v>
      </c>
      <c r="I27" s="181" t="s">
        <v>27</v>
      </c>
    </row>
    <row r="28" spans="2:9" ht="39" customHeight="1" x14ac:dyDescent="0.25">
      <c r="B28" s="65" t="s">
        <v>28</v>
      </c>
      <c r="C28" s="62"/>
      <c r="D28" s="66"/>
      <c r="E28" s="67"/>
      <c r="F28" s="68"/>
      <c r="G28" s="216"/>
      <c r="H28" s="213"/>
      <c r="I28" s="217"/>
    </row>
    <row r="29" spans="2:9" ht="39" customHeight="1" x14ac:dyDescent="0.25">
      <c r="B29" s="30" t="s">
        <v>29</v>
      </c>
      <c r="C29" s="36"/>
      <c r="D29" s="54"/>
      <c r="E29" s="26"/>
      <c r="F29" s="55"/>
      <c r="G29" s="126"/>
      <c r="H29" s="210"/>
      <c r="I29" s="218"/>
    </row>
    <row r="30" spans="2:9" ht="39" customHeight="1" x14ac:dyDescent="0.25">
      <c r="B30" s="30" t="s">
        <v>30</v>
      </c>
      <c r="C30" s="37"/>
      <c r="D30" s="54"/>
      <c r="E30" s="26"/>
      <c r="F30" s="55"/>
      <c r="G30" s="126"/>
      <c r="H30" s="210"/>
      <c r="I30" s="218"/>
    </row>
    <row r="31" spans="2:9" ht="39" customHeight="1" x14ac:dyDescent="0.25">
      <c r="B31" s="30" t="s">
        <v>31</v>
      </c>
      <c r="C31" s="37"/>
      <c r="D31" s="54"/>
      <c r="E31" s="26"/>
      <c r="F31" s="55"/>
      <c r="G31" s="126"/>
      <c r="H31" s="210"/>
      <c r="I31" s="218"/>
    </row>
    <row r="32" spans="2:9" ht="39" customHeight="1" x14ac:dyDescent="0.25">
      <c r="B32" s="30" t="s">
        <v>32</v>
      </c>
      <c r="C32" s="37"/>
      <c r="D32" s="54"/>
      <c r="E32" s="26"/>
      <c r="F32" s="55"/>
      <c r="G32" s="126"/>
      <c r="H32" s="210"/>
      <c r="I32" s="218"/>
    </row>
    <row r="33" spans="2:9" ht="39" customHeight="1" thickBot="1" x14ac:dyDescent="0.3">
      <c r="B33" s="31" t="s">
        <v>33</v>
      </c>
      <c r="C33" s="38"/>
      <c r="D33" s="214"/>
      <c r="E33" s="171"/>
      <c r="F33" s="27"/>
      <c r="G33" s="127"/>
      <c r="H33" s="215"/>
      <c r="I33" s="219"/>
    </row>
    <row r="34" spans="2:9" ht="39" customHeight="1" x14ac:dyDescent="0.25">
      <c r="B34" s="22"/>
      <c r="C34" s="211" t="s">
        <v>34</v>
      </c>
      <c r="D34" s="212">
        <f>SUM(D28:D33)</f>
        <v>0</v>
      </c>
      <c r="E34" s="21"/>
      <c r="F34" s="22"/>
      <c r="G34" s="22"/>
      <c r="H34" s="13"/>
    </row>
    <row r="35" spans="2:9" ht="39.75" customHeight="1" thickBot="1" x14ac:dyDescent="0.3">
      <c r="B35" s="22"/>
      <c r="C35" s="170" t="s">
        <v>35</v>
      </c>
      <c r="D35" s="80">
        <f>SUM(E28:E33)</f>
        <v>0</v>
      </c>
      <c r="E35" s="21"/>
      <c r="F35" s="22"/>
      <c r="G35" s="209"/>
      <c r="H35" s="13"/>
    </row>
    <row r="36" spans="2:9" ht="20.25" customHeight="1" x14ac:dyDescent="0.25">
      <c r="B36" s="9"/>
      <c r="C36" s="15"/>
      <c r="D36" s="15"/>
      <c r="E36" s="9"/>
      <c r="F36" s="13"/>
      <c r="G36" s="13"/>
      <c r="H36" s="13"/>
    </row>
    <row r="37" spans="2:9" ht="63" customHeight="1" thickBot="1" x14ac:dyDescent="0.3">
      <c r="B37" s="53" t="s">
        <v>36</v>
      </c>
      <c r="C37" s="50"/>
      <c r="D37" s="50"/>
      <c r="E37" s="40"/>
      <c r="F37" s="40"/>
      <c r="G37" s="40"/>
    </row>
    <row r="38" spans="2:9" ht="66" customHeight="1" thickBot="1" x14ac:dyDescent="0.3">
      <c r="B38" s="144" t="s">
        <v>37</v>
      </c>
      <c r="C38" s="231" t="s">
        <v>38</v>
      </c>
      <c r="D38" s="231" t="s">
        <v>39</v>
      </c>
      <c r="E38" s="231" t="s">
        <v>40</v>
      </c>
      <c r="F38" s="141" t="s">
        <v>41</v>
      </c>
      <c r="G38" s="240" t="s">
        <v>42</v>
      </c>
      <c r="H38" s="240"/>
      <c r="I38" s="241"/>
    </row>
    <row r="39" spans="2:9" ht="51" customHeight="1" x14ac:dyDescent="0.25">
      <c r="B39" s="51"/>
      <c r="C39" s="146"/>
      <c r="D39" s="147"/>
      <c r="E39" s="78"/>
      <c r="F39" s="75"/>
      <c r="G39" s="242"/>
      <c r="H39" s="242"/>
      <c r="I39" s="243"/>
    </row>
    <row r="40" spans="2:9" ht="51" customHeight="1" x14ac:dyDescent="0.25">
      <c r="B40" s="51"/>
      <c r="C40" s="56"/>
      <c r="D40" s="73"/>
      <c r="E40" s="36"/>
      <c r="F40" s="76"/>
      <c r="G40" s="235"/>
      <c r="H40" s="235"/>
      <c r="I40" s="236"/>
    </row>
    <row r="41" spans="2:9" ht="51" customHeight="1" x14ac:dyDescent="0.25">
      <c r="B41" s="51"/>
      <c r="C41" s="56"/>
      <c r="D41" s="73"/>
      <c r="E41" s="36"/>
      <c r="F41" s="76"/>
      <c r="G41" s="235"/>
      <c r="H41" s="235"/>
      <c r="I41" s="236"/>
    </row>
    <row r="42" spans="2:9" ht="51" customHeight="1" x14ac:dyDescent="0.25">
      <c r="B42" s="51"/>
      <c r="C42" s="56"/>
      <c r="D42" s="73"/>
      <c r="E42" s="36"/>
      <c r="F42" s="76"/>
      <c r="G42" s="235"/>
      <c r="H42" s="235"/>
      <c r="I42" s="236"/>
    </row>
    <row r="43" spans="2:9" ht="51" customHeight="1" x14ac:dyDescent="0.25">
      <c r="B43" s="51"/>
      <c r="C43" s="56"/>
      <c r="D43" s="73"/>
      <c r="E43" s="36"/>
      <c r="F43" s="76"/>
      <c r="G43" s="235"/>
      <c r="H43" s="235"/>
      <c r="I43" s="236"/>
    </row>
    <row r="44" spans="2:9" ht="51" customHeight="1" x14ac:dyDescent="0.25">
      <c r="B44" s="51"/>
      <c r="C44" s="56"/>
      <c r="D44" s="73"/>
      <c r="E44" s="36"/>
      <c r="F44" s="76"/>
      <c r="G44" s="235"/>
      <c r="H44" s="235"/>
      <c r="I44" s="236"/>
    </row>
    <row r="45" spans="2:9" ht="51" customHeight="1" x14ac:dyDescent="0.25">
      <c r="B45" s="51"/>
      <c r="C45" s="56"/>
      <c r="D45" s="73"/>
      <c r="E45" s="36"/>
      <c r="F45" s="76"/>
      <c r="G45" s="235"/>
      <c r="H45" s="235"/>
      <c r="I45" s="236"/>
    </row>
    <row r="46" spans="2:9" ht="51" customHeight="1" x14ac:dyDescent="0.25">
      <c r="B46" s="51"/>
      <c r="C46" s="56"/>
      <c r="D46" s="73"/>
      <c r="E46" s="36"/>
      <c r="F46" s="76"/>
      <c r="G46" s="235"/>
      <c r="H46" s="235"/>
      <c r="I46" s="236"/>
    </row>
    <row r="47" spans="2:9" ht="51" customHeight="1" x14ac:dyDescent="0.25">
      <c r="B47" s="51"/>
      <c r="C47" s="56"/>
      <c r="D47" s="73"/>
      <c r="E47" s="36"/>
      <c r="F47" s="76"/>
      <c r="G47" s="235"/>
      <c r="H47" s="235"/>
      <c r="I47" s="236"/>
    </row>
    <row r="48" spans="2:9" ht="51" customHeight="1" x14ac:dyDescent="0.25">
      <c r="B48" s="51"/>
      <c r="C48" s="56"/>
      <c r="D48" s="73"/>
      <c r="E48" s="36"/>
      <c r="F48" s="76"/>
      <c r="G48" s="235"/>
      <c r="H48" s="235"/>
      <c r="I48" s="236"/>
    </row>
    <row r="49" spans="2:9" ht="51" customHeight="1" x14ac:dyDescent="0.25">
      <c r="B49" s="51"/>
      <c r="C49" s="56"/>
      <c r="D49" s="73"/>
      <c r="E49" s="36"/>
      <c r="F49" s="76"/>
      <c r="G49" s="235"/>
      <c r="H49" s="235"/>
      <c r="I49" s="236"/>
    </row>
    <row r="50" spans="2:9" ht="51" customHeight="1" x14ac:dyDescent="0.25">
      <c r="B50" s="51"/>
      <c r="C50" s="56"/>
      <c r="D50" s="73"/>
      <c r="E50" s="36"/>
      <c r="F50" s="76"/>
      <c r="G50" s="235"/>
      <c r="H50" s="235"/>
      <c r="I50" s="236"/>
    </row>
    <row r="51" spans="2:9" ht="51" customHeight="1" thickBot="1" x14ac:dyDescent="0.3">
      <c r="B51" s="52"/>
      <c r="C51" s="57"/>
      <c r="D51" s="74"/>
      <c r="E51" s="93"/>
      <c r="F51" s="77"/>
      <c r="G51" s="237"/>
      <c r="H51" s="237"/>
      <c r="I51" s="238"/>
    </row>
    <row r="52" spans="2:9" ht="54.75" customHeight="1" x14ac:dyDescent="0.25">
      <c r="B52" s="115" t="s">
        <v>43</v>
      </c>
      <c r="C52" s="81">
        <f>SUMIF(D39:D51,"Administrative Costs",C39:C51)</f>
        <v>0</v>
      </c>
      <c r="E52" s="9"/>
      <c r="F52" s="13"/>
      <c r="G52" s="13"/>
    </row>
    <row r="53" spans="2:9" ht="51" customHeight="1" x14ac:dyDescent="0.25">
      <c r="B53" s="116" t="s">
        <v>44</v>
      </c>
      <c r="C53" s="82">
        <f>IFERROR(C52/D34,0)</f>
        <v>0</v>
      </c>
      <c r="E53" s="9"/>
      <c r="F53" s="13"/>
      <c r="G53" s="13"/>
    </row>
    <row r="54" spans="2:9" ht="50.25" customHeight="1" x14ac:dyDescent="0.25">
      <c r="B54" s="116" t="s">
        <v>45</v>
      </c>
      <c r="C54" s="83">
        <f>SUMIF(D39:D51,"Education Costs",C39:C51)</f>
        <v>0</v>
      </c>
      <c r="E54" s="15"/>
      <c r="F54" s="15"/>
      <c r="G54" s="15"/>
    </row>
    <row r="55" spans="2:9" ht="46.5" customHeight="1" x14ac:dyDescent="0.25">
      <c r="B55" s="116" t="s">
        <v>46</v>
      </c>
      <c r="C55" s="82">
        <f>IFERROR(C54/D34,0)</f>
        <v>0</v>
      </c>
      <c r="E55" s="15"/>
      <c r="F55" s="15"/>
      <c r="G55" s="15"/>
    </row>
    <row r="56" spans="2:9" ht="50.25" customHeight="1" x14ac:dyDescent="0.25">
      <c r="B56" s="116" t="s">
        <v>47</v>
      </c>
      <c r="C56" s="84">
        <f>SUMIF(D39:D51,"Outreach Costs",C39:C51)</f>
        <v>0</v>
      </c>
      <c r="E56" s="15"/>
      <c r="F56" s="15"/>
      <c r="G56" s="15"/>
    </row>
    <row r="57" spans="2:9" ht="43.5" customHeight="1" thickBot="1" x14ac:dyDescent="0.3">
      <c r="B57" s="117" t="s">
        <v>48</v>
      </c>
      <c r="C57" s="85">
        <f>IFERROR(C56/D34,0)</f>
        <v>0</v>
      </c>
      <c r="E57" s="20"/>
      <c r="F57" s="20"/>
      <c r="G57" s="20"/>
    </row>
    <row r="58" spans="2:9" ht="21" customHeight="1" x14ac:dyDescent="0.25">
      <c r="B58" s="15"/>
      <c r="C58" s="12"/>
      <c r="D58" s="24"/>
      <c r="F58" s="15"/>
      <c r="G58" s="15"/>
      <c r="H58" s="15"/>
    </row>
    <row r="59" spans="2:9" ht="29.25" customHeight="1" thickBot="1" x14ac:dyDescent="0.3">
      <c r="B59" s="220" t="s">
        <v>49</v>
      </c>
      <c r="C59" s="24"/>
      <c r="F59" s="15"/>
      <c r="G59" s="15"/>
      <c r="H59" s="15"/>
    </row>
    <row r="60" spans="2:9" ht="55.5" customHeight="1" thickBot="1" x14ac:dyDescent="0.3">
      <c r="B60" s="186" t="s">
        <v>50</v>
      </c>
      <c r="C60" s="187"/>
      <c r="E60" s="45"/>
      <c r="F60" s="15"/>
      <c r="G60" s="15"/>
      <c r="H60" s="15"/>
    </row>
    <row r="61" spans="2:9" ht="32.25" customHeight="1" thickBot="1" x14ac:dyDescent="0.3">
      <c r="B61" s="41" t="s">
        <v>51</v>
      </c>
      <c r="C61" s="20"/>
      <c r="F61" s="15"/>
      <c r="G61" s="15"/>
      <c r="H61" s="15"/>
    </row>
    <row r="62" spans="2:9" ht="40.5" customHeight="1" x14ac:dyDescent="0.25">
      <c r="B62" s="118" t="s">
        <v>52</v>
      </c>
      <c r="C62" s="86">
        <f>C25</f>
        <v>0</v>
      </c>
      <c r="F62" s="15"/>
      <c r="G62" s="15"/>
      <c r="H62" s="15"/>
    </row>
    <row r="63" spans="2:9" ht="44.25" customHeight="1" x14ac:dyDescent="0.25">
      <c r="B63" s="119" t="s">
        <v>53</v>
      </c>
      <c r="C63" s="83">
        <f>C11+C60</f>
        <v>0</v>
      </c>
      <c r="F63" s="15"/>
      <c r="G63" s="15"/>
      <c r="H63" s="15"/>
    </row>
    <row r="64" spans="2:9" ht="58.5" customHeight="1" x14ac:dyDescent="0.25">
      <c r="B64" s="120" t="s">
        <v>54</v>
      </c>
      <c r="C64" s="87">
        <f>D34</f>
        <v>0</v>
      </c>
      <c r="E64" s="15"/>
      <c r="F64" s="15"/>
      <c r="G64" s="15"/>
      <c r="H64" s="15"/>
    </row>
    <row r="65" spans="2:9" ht="54.75" customHeight="1" x14ac:dyDescent="0.25">
      <c r="B65" s="119" t="s">
        <v>55</v>
      </c>
      <c r="C65" s="83">
        <f>C52+C54+C56</f>
        <v>0</v>
      </c>
      <c r="E65" s="15"/>
      <c r="F65" s="15"/>
      <c r="G65" s="15"/>
      <c r="H65" s="15"/>
    </row>
    <row r="66" spans="2:9" ht="45" customHeight="1" thickBot="1" x14ac:dyDescent="0.3">
      <c r="B66" s="148" t="s">
        <v>56</v>
      </c>
      <c r="C66" s="149">
        <f>C62+C63-C64</f>
        <v>0</v>
      </c>
      <c r="E66" s="15"/>
      <c r="F66" s="15"/>
      <c r="G66" s="15"/>
      <c r="H66" s="15"/>
    </row>
    <row r="67" spans="2:9" customFormat="1" ht="27" customHeight="1" x14ac:dyDescent="0.25">
      <c r="B67" s="104"/>
      <c r="C67" s="121"/>
      <c r="D67" s="1"/>
      <c r="E67" s="42"/>
      <c r="F67" s="42"/>
      <c r="G67" s="42"/>
      <c r="H67" s="42"/>
      <c r="I67" s="1"/>
    </row>
    <row r="68" spans="2:9" customFormat="1" ht="95.25" customHeight="1" x14ac:dyDescent="0.25">
      <c r="E68" s="121"/>
      <c r="F68" s="121"/>
      <c r="G68" s="121"/>
      <c r="H68" s="121"/>
    </row>
    <row r="69" spans="2:9" ht="47.25" customHeight="1" x14ac:dyDescent="0.25">
      <c r="B69"/>
      <c r="C69"/>
      <c r="D69"/>
      <c r="E69" s="121"/>
      <c r="F69" s="121"/>
      <c r="G69" s="121"/>
      <c r="H69" s="121"/>
      <c r="I69"/>
    </row>
    <row r="70" spans="2:9" ht="36.75" customHeight="1" x14ac:dyDescent="0.25">
      <c r="B70" s="234" t="s">
        <v>57</v>
      </c>
      <c r="C70" s="234"/>
      <c r="D70" s="221" t="s">
        <v>58</v>
      </c>
      <c r="E70" s="221"/>
      <c r="F70" s="95" t="s">
        <v>59</v>
      </c>
      <c r="G70" s="15"/>
      <c r="H70" s="15"/>
    </row>
    <row r="71" spans="2:9" x14ac:dyDescent="0.25">
      <c r="B71" s="233" t="s">
        <v>60</v>
      </c>
      <c r="C71" s="233"/>
      <c r="D71" s="239" t="s">
        <v>61</v>
      </c>
      <c r="E71" s="239"/>
      <c r="F71" s="230" t="s">
        <v>62</v>
      </c>
      <c r="G71" s="15"/>
      <c r="H71" s="15"/>
    </row>
    <row r="72" spans="2:9" x14ac:dyDescent="0.25">
      <c r="B72" s="15"/>
      <c r="C72" s="15"/>
      <c r="D72" s="43"/>
      <c r="E72" s="33"/>
      <c r="F72" s="15"/>
      <c r="G72" s="15"/>
      <c r="H72" s="15"/>
    </row>
    <row r="73" spans="2:9" x14ac:dyDescent="0.25">
      <c r="B73" s="15"/>
      <c r="C73" s="15"/>
      <c r="D73" s="44"/>
      <c r="E73" s="15"/>
      <c r="F73" s="15"/>
      <c r="G73" s="15"/>
      <c r="H73" s="15"/>
    </row>
    <row r="74" spans="2:9" x14ac:dyDescent="0.25">
      <c r="B74" s="15"/>
      <c r="C74" s="15"/>
      <c r="D74" s="33"/>
      <c r="E74" s="15"/>
      <c r="F74" s="15"/>
      <c r="G74" s="15"/>
      <c r="H74" s="15"/>
    </row>
    <row r="75" spans="2:9" x14ac:dyDescent="0.25">
      <c r="B75" s="15"/>
      <c r="C75" s="15"/>
      <c r="D75" s="15"/>
      <c r="E75" s="15"/>
      <c r="F75" s="15"/>
      <c r="G75" s="15"/>
      <c r="H75" s="15"/>
    </row>
    <row r="76" spans="2:9" x14ac:dyDescent="0.25">
      <c r="B76" s="15"/>
      <c r="C76" s="15"/>
      <c r="D76" s="15"/>
      <c r="E76" s="15"/>
      <c r="F76" s="15"/>
      <c r="G76" s="15"/>
      <c r="H76" s="15"/>
    </row>
    <row r="77" spans="2:9" x14ac:dyDescent="0.25">
      <c r="B77" s="15"/>
      <c r="C77" s="15"/>
      <c r="D77" s="15"/>
      <c r="E77" s="15"/>
      <c r="F77" s="15"/>
      <c r="G77" s="15"/>
      <c r="H77" s="15"/>
    </row>
    <row r="78" spans="2:9" x14ac:dyDescent="0.25">
      <c r="B78" s="15"/>
      <c r="C78" s="15"/>
      <c r="D78" s="15"/>
      <c r="E78" s="15"/>
      <c r="F78" s="15"/>
      <c r="G78" s="15"/>
      <c r="H78" s="15"/>
    </row>
    <row r="79" spans="2:9" x14ac:dyDescent="0.25">
      <c r="B79" s="15"/>
      <c r="C79" s="15"/>
      <c r="D79" s="15"/>
      <c r="E79" s="15"/>
      <c r="F79" s="15"/>
      <c r="G79" s="15"/>
      <c r="H79" s="15"/>
    </row>
    <row r="80" spans="2:9" x14ac:dyDescent="0.25">
      <c r="B80" s="15"/>
      <c r="C80" s="15"/>
      <c r="D80" s="15"/>
      <c r="E80" s="15"/>
      <c r="F80" s="15"/>
      <c r="G80" s="15"/>
      <c r="H80" s="15"/>
    </row>
    <row r="81" spans="2:8" x14ac:dyDescent="0.25">
      <c r="B81" s="15"/>
      <c r="C81" s="15"/>
      <c r="D81" s="15"/>
      <c r="E81" s="15"/>
      <c r="F81" s="15"/>
      <c r="G81" s="15"/>
      <c r="H81" s="15"/>
    </row>
    <row r="82" spans="2:8" x14ac:dyDescent="0.25">
      <c r="B82" s="15"/>
      <c r="C82" s="15"/>
      <c r="D82" s="15"/>
      <c r="E82" s="15"/>
      <c r="F82" s="15"/>
      <c r="G82" s="15"/>
      <c r="H82" s="15"/>
    </row>
    <row r="83" spans="2:8" x14ac:dyDescent="0.25">
      <c r="B83" s="15"/>
      <c r="C83" s="15"/>
      <c r="D83" s="15"/>
      <c r="E83" s="15"/>
      <c r="F83" s="15"/>
      <c r="G83" s="15"/>
      <c r="H83" s="15"/>
    </row>
    <row r="84" spans="2:8" x14ac:dyDescent="0.25">
      <c r="B84" s="15"/>
      <c r="C84" s="15"/>
      <c r="D84" s="15"/>
      <c r="E84" s="15"/>
      <c r="F84" s="15"/>
      <c r="G84" s="15"/>
      <c r="H84" s="15"/>
    </row>
    <row r="85" spans="2:8" x14ac:dyDescent="0.25">
      <c r="B85" s="15"/>
      <c r="C85" s="15"/>
      <c r="D85" s="15"/>
      <c r="E85" s="15"/>
      <c r="F85" s="15"/>
      <c r="G85" s="15"/>
      <c r="H85" s="15"/>
    </row>
    <row r="86" spans="2:8" x14ac:dyDescent="0.25">
      <c r="B86" s="15"/>
      <c r="C86" s="15"/>
      <c r="D86" s="15"/>
      <c r="E86" s="15"/>
      <c r="F86" s="15"/>
      <c r="G86" s="15"/>
      <c r="H86" s="15"/>
    </row>
    <row r="87" spans="2:8" x14ac:dyDescent="0.25">
      <c r="B87" s="15"/>
      <c r="C87" s="15"/>
      <c r="D87" s="15"/>
      <c r="E87" s="15"/>
      <c r="F87" s="15"/>
      <c r="G87" s="15"/>
      <c r="H87" s="15"/>
    </row>
    <row r="88" spans="2:8" x14ac:dyDescent="0.25">
      <c r="B88" s="15"/>
      <c r="C88" s="15"/>
      <c r="D88" s="15"/>
      <c r="E88" s="15"/>
      <c r="F88" s="15"/>
      <c r="G88" s="15"/>
      <c r="H88" s="15"/>
    </row>
    <row r="89" spans="2:8" x14ac:dyDescent="0.25">
      <c r="B89" s="15"/>
      <c r="C89" s="15"/>
      <c r="D89" s="15"/>
      <c r="E89" s="15"/>
      <c r="F89" s="15"/>
      <c r="G89" s="15"/>
      <c r="H89" s="15"/>
    </row>
    <row r="90" spans="2:8" x14ac:dyDescent="0.25">
      <c r="B90" s="15"/>
      <c r="C90" s="15"/>
      <c r="D90" s="15"/>
      <c r="E90" s="15"/>
      <c r="F90" s="15"/>
      <c r="G90" s="15"/>
      <c r="H90" s="15"/>
    </row>
    <row r="91" spans="2:8" x14ac:dyDescent="0.25">
      <c r="B91" s="15"/>
      <c r="C91" s="15"/>
      <c r="D91" s="15"/>
      <c r="E91" s="15"/>
      <c r="F91" s="15"/>
      <c r="G91" s="15"/>
      <c r="H91" s="15"/>
    </row>
    <row r="92" spans="2:8" x14ac:dyDescent="0.25">
      <c r="B92" s="15"/>
      <c r="C92" s="15"/>
      <c r="D92" s="15"/>
      <c r="E92" s="15"/>
      <c r="F92" s="15"/>
      <c r="G92" s="15"/>
      <c r="H92" s="15"/>
    </row>
    <row r="93" spans="2:8" x14ac:dyDescent="0.25">
      <c r="B93" s="15"/>
      <c r="C93" s="15"/>
      <c r="D93" s="15"/>
      <c r="E93" s="15"/>
      <c r="F93" s="15"/>
      <c r="G93" s="15"/>
      <c r="H93" s="15"/>
    </row>
    <row r="94" spans="2:8" x14ac:dyDescent="0.25">
      <c r="B94" s="15"/>
      <c r="C94" s="15"/>
      <c r="D94" s="15"/>
      <c r="E94" s="15"/>
      <c r="F94" s="15"/>
      <c r="G94" s="15"/>
      <c r="H94" s="15"/>
    </row>
    <row r="95" spans="2:8" x14ac:dyDescent="0.25">
      <c r="B95" s="15"/>
      <c r="C95" s="15"/>
      <c r="D95" s="15"/>
      <c r="E95" s="15"/>
      <c r="F95" s="15"/>
      <c r="G95" s="15"/>
      <c r="H95" s="15"/>
    </row>
    <row r="96" spans="2:8" x14ac:dyDescent="0.25">
      <c r="B96" s="15"/>
      <c r="C96" s="15"/>
      <c r="D96" s="15"/>
      <c r="E96" s="15"/>
      <c r="F96" s="15"/>
      <c r="G96" s="15"/>
      <c r="H96" s="15"/>
    </row>
    <row r="97" spans="2:8" x14ac:dyDescent="0.25">
      <c r="B97" s="15"/>
      <c r="C97" s="15"/>
      <c r="D97" s="15"/>
      <c r="E97" s="15"/>
      <c r="F97" s="15"/>
      <c r="G97" s="15"/>
      <c r="H97" s="15"/>
    </row>
    <row r="98" spans="2:8" x14ac:dyDescent="0.25">
      <c r="B98" s="15"/>
      <c r="C98" s="15"/>
      <c r="D98" s="15"/>
      <c r="E98" s="15"/>
      <c r="F98" s="15"/>
      <c r="G98" s="15"/>
      <c r="H98" s="15"/>
    </row>
    <row r="99" spans="2:8" x14ac:dyDescent="0.25">
      <c r="B99" s="15"/>
      <c r="C99" s="15"/>
      <c r="D99" s="15"/>
      <c r="E99" s="15"/>
      <c r="F99" s="15"/>
      <c r="G99" s="15"/>
      <c r="H99" s="15"/>
    </row>
    <row r="100" spans="2:8" x14ac:dyDescent="0.25">
      <c r="B100" s="15"/>
      <c r="C100" s="15"/>
      <c r="D100" s="15"/>
      <c r="E100" s="15"/>
      <c r="F100" s="15"/>
      <c r="G100" s="15"/>
      <c r="H100" s="15"/>
    </row>
    <row r="101" spans="2:8" x14ac:dyDescent="0.25">
      <c r="B101" s="15"/>
      <c r="C101" s="15"/>
      <c r="D101" s="15"/>
      <c r="E101" s="15"/>
      <c r="F101" s="15"/>
      <c r="G101" s="15"/>
      <c r="H101" s="15"/>
    </row>
    <row r="102" spans="2:8" x14ac:dyDescent="0.25">
      <c r="B102" s="15"/>
      <c r="C102" s="15"/>
      <c r="D102" s="15"/>
      <c r="E102" s="15"/>
      <c r="F102" s="15"/>
      <c r="G102" s="15"/>
      <c r="H102" s="15"/>
    </row>
    <row r="103" spans="2:8" x14ac:dyDescent="0.25">
      <c r="B103" s="15"/>
      <c r="C103" s="15"/>
      <c r="D103" s="15"/>
      <c r="E103" s="15"/>
      <c r="F103" s="15"/>
      <c r="G103" s="15"/>
      <c r="H103" s="15"/>
    </row>
    <row r="104" spans="2:8" x14ac:dyDescent="0.25">
      <c r="B104" s="15"/>
      <c r="C104" s="15"/>
      <c r="D104" s="15"/>
      <c r="E104" s="15"/>
      <c r="F104" s="15"/>
      <c r="G104" s="15"/>
      <c r="H104" s="15"/>
    </row>
    <row r="105" spans="2:8" x14ac:dyDescent="0.25">
      <c r="B105" s="15"/>
      <c r="C105" s="15"/>
      <c r="D105" s="15"/>
      <c r="E105" s="15"/>
      <c r="F105" s="15"/>
      <c r="G105" s="15"/>
      <c r="H105" s="15"/>
    </row>
    <row r="106" spans="2:8" x14ac:dyDescent="0.25">
      <c r="B106" s="15"/>
      <c r="C106" s="15"/>
      <c r="D106" s="15"/>
      <c r="E106" s="15"/>
      <c r="F106" s="15"/>
      <c r="G106" s="15"/>
      <c r="H106" s="15"/>
    </row>
    <row r="107" spans="2:8" x14ac:dyDescent="0.25">
      <c r="B107" s="15"/>
      <c r="C107" s="15"/>
      <c r="D107" s="15"/>
      <c r="E107" s="15"/>
      <c r="F107" s="15"/>
      <c r="G107" s="15"/>
      <c r="H107" s="15"/>
    </row>
    <row r="108" spans="2:8" x14ac:dyDescent="0.25">
      <c r="C108" s="15"/>
      <c r="D108" s="15"/>
      <c r="E108" s="15"/>
      <c r="F108" s="15"/>
      <c r="G108" s="15"/>
      <c r="H108" s="15"/>
    </row>
    <row r="109" spans="2:8" x14ac:dyDescent="0.25">
      <c r="C109" s="15"/>
      <c r="D109" s="15"/>
      <c r="E109" s="15"/>
      <c r="F109" s="15"/>
      <c r="G109" s="15"/>
      <c r="H109" s="15"/>
    </row>
    <row r="110" spans="2:8" x14ac:dyDescent="0.25">
      <c r="C110" s="15"/>
      <c r="D110" s="15"/>
      <c r="E110" s="15"/>
      <c r="F110" s="15"/>
      <c r="G110" s="15"/>
      <c r="H110" s="15"/>
    </row>
    <row r="111" spans="2:8" x14ac:dyDescent="0.25">
      <c r="C111" s="15"/>
      <c r="D111" s="15"/>
      <c r="E111" s="15"/>
      <c r="F111" s="15"/>
      <c r="G111" s="15"/>
      <c r="H111" s="15"/>
    </row>
    <row r="112" spans="2:8" x14ac:dyDescent="0.25">
      <c r="C112" s="15"/>
      <c r="D112" s="15"/>
      <c r="E112" s="15"/>
      <c r="F112" s="15"/>
      <c r="G112" s="15"/>
      <c r="H112" s="15"/>
    </row>
    <row r="113" spans="3:8" x14ac:dyDescent="0.25">
      <c r="C113" s="15"/>
      <c r="D113" s="15"/>
      <c r="E113" s="15"/>
      <c r="F113" s="15"/>
      <c r="G113" s="15"/>
      <c r="H113" s="15"/>
    </row>
    <row r="114" spans="3:8" x14ac:dyDescent="0.25">
      <c r="D114" s="15"/>
      <c r="E114" s="15"/>
      <c r="G114" s="15"/>
      <c r="H114" s="15"/>
    </row>
    <row r="115" spans="3:8" x14ac:dyDescent="0.25">
      <c r="D115" s="15"/>
    </row>
    <row r="116" spans="3:8" x14ac:dyDescent="0.25">
      <c r="D116" s="15"/>
    </row>
  </sheetData>
  <sheetProtection formatColumns="0" insertRows="0" deleteRows="0"/>
  <mergeCells count="17">
    <mergeCell ref="G38:I38"/>
    <mergeCell ref="G39:I39"/>
    <mergeCell ref="G40:I40"/>
    <mergeCell ref="G41:I41"/>
    <mergeCell ref="G42:I42"/>
    <mergeCell ref="G43:I43"/>
    <mergeCell ref="G44:I44"/>
    <mergeCell ref="G45:I45"/>
    <mergeCell ref="G46:I46"/>
    <mergeCell ref="G47:I47"/>
    <mergeCell ref="B71:C71"/>
    <mergeCell ref="B70:C70"/>
    <mergeCell ref="G48:I48"/>
    <mergeCell ref="G49:I49"/>
    <mergeCell ref="G50:I50"/>
    <mergeCell ref="G51:I51"/>
    <mergeCell ref="D71:E71"/>
  </mergeCells>
  <dataValidations xWindow="878" yWindow="739" count="8">
    <dataValidation type="list" allowBlank="1" showInputMessage="1" showErrorMessage="1" sqref="B39:B51" xr:uid="{00000000-0002-0000-0100-000000000000}">
      <formula1>$B$28:$B$33</formula1>
    </dataValidation>
    <dataValidation allowBlank="1" showInputMessage="1" showErrorMessage="1" promptTitle="Enter Proceeds Spent" prompt="Report the total amount of proceeds spent on this use, including any administrative or outreach costs." sqref="D28" xr:uid="{00000000-0002-0000-0100-000001000000}"/>
    <dataValidation allowBlank="1" showErrorMessage="1" promptTitle="Enter Use Description" prompt="Provide a brief description of the use of proceeds." sqref="F28:F33" xr:uid="{00000000-0002-0000-0100-000002000000}"/>
    <dataValidation allowBlank="1" showErrorMessage="1" promptTitle="Enter Description" prompt="Briefly describe the use of the proceeds." sqref="F39:F51" xr:uid="{00000000-0002-0000-0100-000003000000}"/>
    <dataValidation allowBlank="1" showErrorMessage="1" promptTitle="Enter GHG Reduction Estimate" prompt="Report the estimated lifetime GHG emissions reductions for this use.  Attach calculations." sqref="G28:H33" xr:uid="{00000000-0002-0000-0100-000004000000}"/>
    <dataValidation allowBlank="1" showErrorMessage="1" promptTitle="Enter Proceeds Spent" prompt="Report the total amount of proceeds spent on this use, including any administrative or outreach costs." sqref="D29:D33" xr:uid="{00000000-0002-0000-0100-000006000000}"/>
    <dataValidation allowBlank="1" showErrorMessage="1" promptTitle="Enter Proceeds Designated" prompt="Optionally report the amount of proceeds that was designated, encumbered, or assigned for this use during the data year, but not yet spent." sqref="E28:E33" xr:uid="{00000000-0002-0000-0100-000007000000}"/>
    <dataValidation allowBlank="1" showErrorMessage="1" promptTitle="Enter Unspent Proceeds" prompt="Enter unspent proceeds as of January 1, 2020 using first-in, first-out accounting." sqref="C17:C24" xr:uid="{00000000-0002-0000-0100-000005000000}"/>
  </dataValidations>
  <pageMargins left="0.2" right="0.2" top="0.03" bottom="0.3" header="0.2" footer="0.2"/>
  <pageSetup scale="51" fitToHeight="0" orientation="landscape" r:id="rId1"/>
  <rowBreaks count="1" manualBreakCount="1">
    <brk id="34" max="16383" man="1"/>
  </rowBreaks>
  <drawing r:id="rId2"/>
  <extLst>
    <ext xmlns:x14="http://schemas.microsoft.com/office/spreadsheetml/2009/9/main" uri="{CCE6A557-97BC-4b89-ADB6-D9C93CAAB3DF}">
      <x14:dataValidations xmlns:xm="http://schemas.microsoft.com/office/excel/2006/main" xWindow="878" yWindow="739" count="5">
        <x14:dataValidation type="list" allowBlank="1" showInputMessage="1" showErrorMessage="1" xr:uid="{00000000-0002-0000-0100-000008000000}">
          <x14:formula1>
            <xm:f>'Dropdown Menus'!$B$4:$B$14</xm:f>
          </x14:formula1>
          <xm:sqref>C29:C33</xm:sqref>
        </x14:dataValidation>
        <x14:dataValidation type="list" allowBlank="1" showInputMessage="1" showErrorMessage="1" xr:uid="{00000000-0002-0000-0100-000009000000}">
          <x14:formula1>
            <xm:f>'Dropdown Menus'!$B$2:$B$14</xm:f>
          </x14:formula1>
          <xm:sqref>C28</xm:sqref>
        </x14:dataValidation>
        <x14:dataValidation type="list" allowBlank="1" showInputMessage="1" showErrorMessage="1" xr:uid="{00000000-0002-0000-0100-00000A000000}">
          <x14:formula1>
            <xm:f>'Dropdown Menus'!$C$2:$C$4</xm:f>
          </x14:formula1>
          <xm:sqref>D39:D51</xm:sqref>
        </x14:dataValidation>
        <x14:dataValidation type="list" allowBlank="1" showInputMessage="1" showErrorMessage="1" xr:uid="{00000000-0002-0000-0100-00000B000000}">
          <x14:formula1>
            <xm:f>'Dropdown Menus'!$D$2:$D$7</xm:f>
          </x14:formula1>
          <xm:sqref>E39:E51</xm:sqref>
        </x14:dataValidation>
        <x14:dataValidation type="list" allowBlank="1" showInputMessage="1" showErrorMessage="1" xr:uid="{00000000-0002-0000-0100-00000C000000}">
          <x14:formula1>
            <xm:f>'Dropdown Menus'!$A$2:$A$3</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16"/>
  <sheetViews>
    <sheetView showGridLines="0" zoomScale="90" zoomScaleNormal="90" zoomScaleSheetLayoutView="90" zoomScalePageLayoutView="90" workbookViewId="0">
      <selection activeCell="B7" sqref="B7:K7"/>
    </sheetView>
  </sheetViews>
  <sheetFormatPr defaultColWidth="9.140625" defaultRowHeight="15" x14ac:dyDescent="0.25"/>
  <cols>
    <col min="1" max="1" width="3.7109375" style="1" customWidth="1"/>
    <col min="2" max="2" width="21.28515625" style="1" customWidth="1"/>
    <col min="3" max="3" width="28.85546875" style="1" customWidth="1"/>
    <col min="4" max="4" width="23.140625" style="1" customWidth="1"/>
    <col min="5" max="5" width="13.42578125" style="1" customWidth="1"/>
    <col min="6" max="16384" width="9.140625" style="1"/>
  </cols>
  <sheetData>
    <row r="1" spans="2:11" ht="21" customHeight="1" x14ac:dyDescent="0.25">
      <c r="B1" s="63"/>
    </row>
    <row r="2" spans="2:11" ht="39" customHeight="1" thickBot="1" x14ac:dyDescent="0.4">
      <c r="B2" s="49" t="s">
        <v>63</v>
      </c>
      <c r="D2" s="47"/>
      <c r="E2" s="2"/>
    </row>
    <row r="3" spans="2:11" ht="39.75" customHeight="1" x14ac:dyDescent="0.25">
      <c r="B3" s="58" t="s">
        <v>64</v>
      </c>
      <c r="C3" s="91" t="str">
        <f>'NGS Use of Allowance Value Form'!B5</f>
        <v xml:space="preserve"> </v>
      </c>
      <c r="D3" s="59" t="s">
        <v>65</v>
      </c>
      <c r="E3" s="89">
        <f>'NGS Use of Allowance Value Form'!E5</f>
        <v>2023</v>
      </c>
    </row>
    <row r="4" spans="2:11" ht="51.75" customHeight="1" thickBot="1" x14ac:dyDescent="0.3">
      <c r="B4" s="60" t="s">
        <v>66</v>
      </c>
      <c r="C4" s="92">
        <f>'NGS Use of Allowance Value Form'!F28</f>
        <v>0</v>
      </c>
      <c r="D4" s="61" t="s">
        <v>67</v>
      </c>
      <c r="E4" s="90">
        <f>'NGS Use of Allowance Value Form'!D28</f>
        <v>0</v>
      </c>
    </row>
    <row r="5" spans="2:11" ht="39" customHeight="1" thickBot="1" x14ac:dyDescent="0.3">
      <c r="D5" s="32"/>
      <c r="E5" s="3"/>
    </row>
    <row r="6" spans="2:11" ht="27" customHeight="1" x14ac:dyDescent="0.25">
      <c r="B6" s="70" t="s">
        <v>68</v>
      </c>
      <c r="C6" s="71"/>
      <c r="D6" s="71"/>
      <c r="E6" s="71"/>
      <c r="F6" s="71"/>
      <c r="G6" s="71"/>
      <c r="H6" s="71"/>
      <c r="I6" s="71"/>
      <c r="J6" s="71"/>
      <c r="K6" s="72"/>
    </row>
    <row r="7" spans="2:11" ht="349.5" customHeight="1" thickBot="1" x14ac:dyDescent="0.3">
      <c r="B7" s="244"/>
      <c r="C7" s="245"/>
      <c r="D7" s="245"/>
      <c r="E7" s="245"/>
      <c r="F7" s="245"/>
      <c r="G7" s="245"/>
      <c r="H7" s="245"/>
      <c r="I7" s="245"/>
      <c r="J7" s="245"/>
      <c r="K7" s="246"/>
    </row>
    <row r="8" spans="2:11" ht="306.75" customHeight="1" x14ac:dyDescent="0.25">
      <c r="B8"/>
    </row>
    <row r="9" spans="2:11" ht="210" customHeight="1" x14ac:dyDescent="0.25">
      <c r="B9"/>
    </row>
    <row r="10" spans="2:11" ht="210" customHeight="1" x14ac:dyDescent="0.25">
      <c r="B10"/>
    </row>
    <row r="11" spans="2:11" ht="18.75" customHeight="1" x14ac:dyDescent="0.25">
      <c r="B11"/>
      <c r="E11" s="6"/>
    </row>
    <row r="12" spans="2:11" x14ac:dyDescent="0.25">
      <c r="B12" s="4"/>
    </row>
    <row r="15" spans="2:11" ht="12" customHeight="1" x14ac:dyDescent="0.25"/>
    <row r="16" spans="2:11" ht="9.75" customHeight="1" x14ac:dyDescent="0.25"/>
  </sheetData>
  <mergeCells count="1">
    <mergeCell ref="B7:K7"/>
  </mergeCells>
  <dataValidations xWindow="515" yWindow="747" count="1">
    <dataValidation allowBlank="1" showErrorMessage="1" promptTitle="Enter Narrative Description" prompt="Provide a narrative description of the nature and purpose of the use of auction proceeds. Complete a separate Narrative tab for each use of auction proceeds listed in boxes 13 of the Form tab. Example narratives descriptions are in the instructions._x000a_" sqref="B7:K7" xr:uid="{00000000-0002-0000-0200-000000000000}"/>
  </dataValidations>
  <pageMargins left="0.7" right="0.7" top="0.75" bottom="0.75" header="0.3" footer="0.3"/>
  <pageSetup scale="7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6"/>
  <sheetViews>
    <sheetView showGridLines="0" zoomScale="90" zoomScaleNormal="90" zoomScaleSheetLayoutView="90" zoomScalePageLayoutView="90" workbookViewId="0">
      <selection activeCell="B7" sqref="B7:K7"/>
    </sheetView>
  </sheetViews>
  <sheetFormatPr defaultColWidth="9.140625" defaultRowHeight="15" x14ac:dyDescent="0.25"/>
  <cols>
    <col min="1" max="1" width="3.7109375" style="1" customWidth="1"/>
    <col min="2" max="2" width="21.28515625" style="1" customWidth="1"/>
    <col min="3" max="3" width="28.85546875" style="1" customWidth="1"/>
    <col min="4" max="4" width="23.140625" style="1" customWidth="1"/>
    <col min="5" max="5" width="13.42578125" style="1" customWidth="1"/>
    <col min="6" max="16384" width="9.140625" style="1"/>
  </cols>
  <sheetData>
    <row r="1" spans="1:13" ht="21" customHeight="1" x14ac:dyDescent="0.25">
      <c r="A1"/>
      <c r="B1" s="63"/>
      <c r="C1"/>
      <c r="D1"/>
      <c r="E1"/>
      <c r="F1"/>
      <c r="G1"/>
      <c r="H1"/>
      <c r="I1"/>
      <c r="J1"/>
      <c r="K1"/>
      <c r="L1"/>
      <c r="M1"/>
    </row>
    <row r="2" spans="1:13" ht="39" customHeight="1" thickBot="1" x14ac:dyDescent="0.4">
      <c r="A2"/>
      <c r="B2" s="49" t="s">
        <v>63</v>
      </c>
      <c r="C2"/>
      <c r="D2" s="47"/>
      <c r="E2" s="96"/>
      <c r="F2"/>
      <c r="G2"/>
      <c r="H2"/>
      <c r="I2"/>
      <c r="J2"/>
      <c r="K2"/>
      <c r="L2"/>
      <c r="M2"/>
    </row>
    <row r="3" spans="1:13" ht="39.75" customHeight="1" x14ac:dyDescent="0.25">
      <c r="A3"/>
      <c r="B3" s="97" t="s">
        <v>64</v>
      </c>
      <c r="C3" s="91" t="str">
        <f>'NGS Use of Allowance Value Form'!B5</f>
        <v xml:space="preserve"> </v>
      </c>
      <c r="D3" s="98" t="s">
        <v>65</v>
      </c>
      <c r="E3" s="89">
        <f>'NGS Use of Allowance Value Form'!E5</f>
        <v>2023</v>
      </c>
      <c r="F3"/>
      <c r="G3"/>
      <c r="H3"/>
      <c r="I3"/>
      <c r="J3"/>
      <c r="K3"/>
      <c r="L3"/>
      <c r="M3"/>
    </row>
    <row r="4" spans="1:13" ht="51.75" customHeight="1" thickBot="1" x14ac:dyDescent="0.3">
      <c r="A4"/>
      <c r="B4" s="99" t="s">
        <v>66</v>
      </c>
      <c r="C4" s="92">
        <f>'NGS Use of Allowance Value Form'!F29</f>
        <v>0</v>
      </c>
      <c r="D4" s="100" t="s">
        <v>67</v>
      </c>
      <c r="E4" s="90">
        <f>'NGS Use of Allowance Value Form'!D29</f>
        <v>0</v>
      </c>
      <c r="F4"/>
      <c r="G4"/>
      <c r="H4"/>
      <c r="I4"/>
      <c r="J4"/>
      <c r="K4"/>
      <c r="L4"/>
      <c r="M4"/>
    </row>
    <row r="5" spans="1:13" ht="39" customHeight="1" thickBot="1" x14ac:dyDescent="0.3">
      <c r="A5"/>
      <c r="B5"/>
      <c r="C5"/>
      <c r="D5" s="122"/>
      <c r="E5" s="123"/>
      <c r="F5"/>
      <c r="G5"/>
      <c r="H5"/>
      <c r="I5"/>
      <c r="J5"/>
      <c r="K5"/>
      <c r="L5"/>
      <c r="M5"/>
    </row>
    <row r="6" spans="1:13" ht="27" customHeight="1" x14ac:dyDescent="0.25">
      <c r="A6"/>
      <c r="B6" s="101" t="s">
        <v>69</v>
      </c>
      <c r="C6" s="102"/>
      <c r="D6" s="102"/>
      <c r="E6" s="102"/>
      <c r="F6" s="102"/>
      <c r="G6" s="102"/>
      <c r="H6" s="102"/>
      <c r="I6" s="102"/>
      <c r="J6" s="102"/>
      <c r="K6" s="103"/>
      <c r="L6"/>
      <c r="M6"/>
    </row>
    <row r="7" spans="1:13" ht="349.5" customHeight="1" thickBot="1" x14ac:dyDescent="0.3">
      <c r="B7" s="244"/>
      <c r="C7" s="245"/>
      <c r="D7" s="245"/>
      <c r="E7" s="245"/>
      <c r="F7" s="245"/>
      <c r="G7" s="245"/>
      <c r="H7" s="245"/>
      <c r="I7" s="245"/>
      <c r="J7" s="245"/>
      <c r="K7" s="246"/>
    </row>
    <row r="8" spans="1:13" ht="306.75" customHeight="1" x14ac:dyDescent="0.25">
      <c r="B8"/>
    </row>
    <row r="9" spans="1:13" ht="210" customHeight="1" x14ac:dyDescent="0.25">
      <c r="B9"/>
    </row>
    <row r="10" spans="1:13" ht="210" customHeight="1" x14ac:dyDescent="0.25">
      <c r="B10"/>
    </row>
    <row r="11" spans="1:13" ht="18.75" customHeight="1" x14ac:dyDescent="0.25">
      <c r="B11"/>
      <c r="E11" s="6"/>
    </row>
    <row r="12" spans="1:13" x14ac:dyDescent="0.25">
      <c r="B12" s="4"/>
    </row>
    <row r="15" spans="1:13" ht="12" customHeight="1" x14ac:dyDescent="0.25"/>
    <row r="16" spans="1:13" ht="9.75" customHeight="1" x14ac:dyDescent="0.25"/>
  </sheetData>
  <mergeCells count="1">
    <mergeCell ref="B7:K7"/>
  </mergeCells>
  <dataValidations count="1">
    <dataValidation allowBlank="1" showErrorMessage="1" promptTitle="Enter Narrative Description" prompt="Provide a narrative description of the nature and purpose of the use of auction proceeds. Complete a separate Narrative tab for each use of auction proceeds listed in boxes 13 of the Form tab. Example narratives descriptions are in the instructions._x000a_" sqref="B7:K7" xr:uid="{00000000-0002-0000-0300-000000000000}"/>
  </dataValidations>
  <pageMargins left="0.2" right="0.2" top="0.03" bottom="0.3" header="0.2" footer="0.2"/>
  <pageSetup scale="8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16"/>
  <sheetViews>
    <sheetView showGridLines="0" zoomScale="90" zoomScaleNormal="90" zoomScaleSheetLayoutView="90" zoomScalePageLayoutView="90" workbookViewId="0">
      <selection activeCell="B7" sqref="B7:K7"/>
    </sheetView>
  </sheetViews>
  <sheetFormatPr defaultColWidth="9.140625" defaultRowHeight="15" x14ac:dyDescent="0.25"/>
  <cols>
    <col min="1" max="1" width="3.7109375" style="1" customWidth="1"/>
    <col min="2" max="2" width="21.28515625" style="1" customWidth="1"/>
    <col min="3" max="3" width="28.85546875" style="1" customWidth="1"/>
    <col min="4" max="4" width="23.140625" style="1" customWidth="1"/>
    <col min="5" max="5" width="13.42578125" style="1" customWidth="1"/>
    <col min="6" max="16384" width="9.140625" style="1"/>
  </cols>
  <sheetData>
    <row r="1" spans="1:13" ht="21" customHeight="1" x14ac:dyDescent="0.25">
      <c r="A1"/>
      <c r="B1" s="63"/>
      <c r="C1"/>
      <c r="D1"/>
      <c r="E1"/>
      <c r="F1"/>
      <c r="G1"/>
      <c r="H1"/>
      <c r="I1"/>
      <c r="J1"/>
      <c r="K1"/>
      <c r="L1"/>
      <c r="M1"/>
    </row>
    <row r="2" spans="1:13" ht="39" customHeight="1" thickBot="1" x14ac:dyDescent="0.4">
      <c r="A2"/>
      <c r="B2" s="49" t="s">
        <v>63</v>
      </c>
      <c r="C2"/>
      <c r="D2" s="47"/>
      <c r="E2" s="96"/>
      <c r="F2"/>
      <c r="G2"/>
      <c r="H2"/>
      <c r="I2"/>
      <c r="J2"/>
      <c r="K2"/>
      <c r="L2"/>
      <c r="M2"/>
    </row>
    <row r="3" spans="1:13" ht="39.75" customHeight="1" x14ac:dyDescent="0.25">
      <c r="A3"/>
      <c r="B3" s="97" t="s">
        <v>64</v>
      </c>
      <c r="C3" s="91" t="str">
        <f>'NGS Use of Allowance Value Form'!B5</f>
        <v xml:space="preserve"> </v>
      </c>
      <c r="D3" s="98" t="s">
        <v>65</v>
      </c>
      <c r="E3" s="89">
        <f>'NGS Use of Allowance Value Form'!E5</f>
        <v>2023</v>
      </c>
      <c r="F3"/>
      <c r="G3"/>
      <c r="H3"/>
      <c r="I3"/>
      <c r="J3"/>
      <c r="K3"/>
      <c r="L3"/>
      <c r="M3"/>
    </row>
    <row r="4" spans="1:13" ht="51.75" customHeight="1" thickBot="1" x14ac:dyDescent="0.3">
      <c r="A4"/>
      <c r="B4" s="99" t="s">
        <v>66</v>
      </c>
      <c r="C4" s="92">
        <f>'NGS Use of Allowance Value Form'!F30</f>
        <v>0</v>
      </c>
      <c r="D4" s="100" t="s">
        <v>67</v>
      </c>
      <c r="E4" s="90">
        <f>'NGS Use of Allowance Value Form'!D30</f>
        <v>0</v>
      </c>
      <c r="F4"/>
      <c r="G4"/>
      <c r="H4"/>
      <c r="I4"/>
      <c r="J4"/>
      <c r="K4"/>
      <c r="L4"/>
      <c r="M4"/>
    </row>
    <row r="5" spans="1:13" ht="39" customHeight="1" thickBot="1" x14ac:dyDescent="0.3">
      <c r="A5"/>
      <c r="B5"/>
      <c r="C5"/>
      <c r="D5" s="122"/>
      <c r="E5" s="123"/>
      <c r="F5"/>
      <c r="G5"/>
      <c r="H5"/>
      <c r="I5"/>
      <c r="J5"/>
      <c r="K5"/>
      <c r="L5"/>
      <c r="M5"/>
    </row>
    <row r="6" spans="1:13" ht="27" customHeight="1" x14ac:dyDescent="0.25">
      <c r="A6"/>
      <c r="B6" s="101" t="s">
        <v>70</v>
      </c>
      <c r="C6" s="102"/>
      <c r="D6" s="102"/>
      <c r="E6" s="102"/>
      <c r="F6" s="102"/>
      <c r="G6" s="102"/>
      <c r="H6" s="102"/>
      <c r="I6" s="102"/>
      <c r="J6" s="102"/>
      <c r="K6" s="103"/>
      <c r="L6"/>
      <c r="M6"/>
    </row>
    <row r="7" spans="1:13" ht="349.5" customHeight="1" thickBot="1" x14ac:dyDescent="0.3">
      <c r="B7" s="244"/>
      <c r="C7" s="245"/>
      <c r="D7" s="245"/>
      <c r="E7" s="245"/>
      <c r="F7" s="245"/>
      <c r="G7" s="245"/>
      <c r="H7" s="245"/>
      <c r="I7" s="245"/>
      <c r="J7" s="245"/>
      <c r="K7" s="246"/>
    </row>
    <row r="8" spans="1:13" ht="306.75" customHeight="1" x14ac:dyDescent="0.25">
      <c r="B8"/>
    </row>
    <row r="9" spans="1:13" ht="210" customHeight="1" x14ac:dyDescent="0.25">
      <c r="B9"/>
    </row>
    <row r="10" spans="1:13" ht="210" customHeight="1" x14ac:dyDescent="0.25">
      <c r="B10"/>
    </row>
    <row r="11" spans="1:13" ht="18.75" customHeight="1" x14ac:dyDescent="0.25">
      <c r="B11"/>
      <c r="E11" s="6"/>
    </row>
    <row r="12" spans="1:13" x14ac:dyDescent="0.25">
      <c r="B12" s="4"/>
    </row>
    <row r="15" spans="1:13" ht="12" customHeight="1" x14ac:dyDescent="0.25"/>
    <row r="16" spans="1:13" ht="9.75" customHeight="1" x14ac:dyDescent="0.25"/>
  </sheetData>
  <mergeCells count="1">
    <mergeCell ref="B7:K7"/>
  </mergeCells>
  <dataValidations count="1">
    <dataValidation allowBlank="1" showErrorMessage="1" promptTitle="Enter Narrative Description" prompt="Provide a narrative description of the nature and purpose of the use of auction proceeds. Complete a separate Narrative tab for each use of auction proceeds listed in boxes 13 of the Form tab. Example narratives descriptions are in the instructions._x000a_" sqref="B7:K7" xr:uid="{00000000-0002-0000-0400-000000000000}"/>
  </dataValidations>
  <pageMargins left="0.2" right="0.2" top="0.03" bottom="0.3" header="0.2" footer="0.2"/>
  <pageSetup scale="82"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6"/>
  <sheetViews>
    <sheetView showGridLines="0" zoomScale="90" zoomScaleNormal="90" zoomScaleSheetLayoutView="90" zoomScalePageLayoutView="90" workbookViewId="0">
      <selection activeCell="B7" sqref="B7:K7"/>
    </sheetView>
  </sheetViews>
  <sheetFormatPr defaultColWidth="9.140625" defaultRowHeight="15" x14ac:dyDescent="0.25"/>
  <cols>
    <col min="1" max="1" width="3.7109375" style="1" customWidth="1"/>
    <col min="2" max="2" width="21.28515625" style="1" customWidth="1"/>
    <col min="3" max="3" width="28.85546875" style="1" customWidth="1"/>
    <col min="4" max="4" width="23.140625" style="1" customWidth="1"/>
    <col min="5" max="5" width="13.42578125" style="1" customWidth="1"/>
    <col min="6" max="16384" width="9.140625" style="1"/>
  </cols>
  <sheetData>
    <row r="1" spans="1:13" ht="21" customHeight="1" x14ac:dyDescent="0.25">
      <c r="A1"/>
      <c r="B1" s="63"/>
      <c r="C1"/>
      <c r="D1"/>
      <c r="E1"/>
      <c r="F1"/>
      <c r="G1"/>
      <c r="H1"/>
      <c r="I1"/>
      <c r="J1"/>
      <c r="K1"/>
      <c r="L1"/>
      <c r="M1"/>
    </row>
    <row r="2" spans="1:13" ht="39" customHeight="1" thickBot="1" x14ac:dyDescent="0.4">
      <c r="A2"/>
      <c r="B2" s="49" t="s">
        <v>63</v>
      </c>
      <c r="C2"/>
      <c r="D2" s="47"/>
      <c r="E2" s="96"/>
      <c r="F2"/>
      <c r="G2"/>
      <c r="H2"/>
      <c r="I2"/>
      <c r="J2"/>
      <c r="K2"/>
      <c r="L2"/>
      <c r="M2"/>
    </row>
    <row r="3" spans="1:13" ht="39.75" customHeight="1" x14ac:dyDescent="0.25">
      <c r="A3"/>
      <c r="B3" s="97" t="s">
        <v>64</v>
      </c>
      <c r="C3" s="91" t="str">
        <f>'NGS Use of Allowance Value Form'!B5</f>
        <v xml:space="preserve"> </v>
      </c>
      <c r="D3" s="98" t="s">
        <v>65</v>
      </c>
      <c r="E3" s="89">
        <f>'NGS Use of Allowance Value Form'!E5</f>
        <v>2023</v>
      </c>
      <c r="F3"/>
      <c r="G3"/>
      <c r="H3"/>
      <c r="I3"/>
      <c r="J3"/>
      <c r="K3"/>
      <c r="L3"/>
      <c r="M3"/>
    </row>
    <row r="4" spans="1:13" ht="51.75" customHeight="1" thickBot="1" x14ac:dyDescent="0.3">
      <c r="A4"/>
      <c r="B4" s="99" t="s">
        <v>66</v>
      </c>
      <c r="C4" s="92">
        <f>'NGS Use of Allowance Value Form'!F31</f>
        <v>0</v>
      </c>
      <c r="D4" s="100" t="s">
        <v>67</v>
      </c>
      <c r="E4" s="90">
        <f>'NGS Use of Allowance Value Form'!D31</f>
        <v>0</v>
      </c>
      <c r="F4"/>
      <c r="G4"/>
      <c r="H4"/>
      <c r="I4"/>
      <c r="J4"/>
      <c r="K4"/>
      <c r="L4"/>
      <c r="M4"/>
    </row>
    <row r="5" spans="1:13" ht="39" customHeight="1" thickBot="1" x14ac:dyDescent="0.3">
      <c r="A5"/>
      <c r="B5"/>
      <c r="C5"/>
      <c r="D5" s="122"/>
      <c r="E5" s="123"/>
      <c r="F5"/>
      <c r="G5"/>
      <c r="H5"/>
      <c r="I5"/>
      <c r="J5"/>
      <c r="K5"/>
      <c r="L5"/>
      <c r="M5"/>
    </row>
    <row r="6" spans="1:13" ht="27" customHeight="1" x14ac:dyDescent="0.25">
      <c r="A6"/>
      <c r="B6" s="101" t="s">
        <v>71</v>
      </c>
      <c r="C6" s="102"/>
      <c r="D6" s="102"/>
      <c r="E6" s="102"/>
      <c r="F6" s="102"/>
      <c r="G6" s="102"/>
      <c r="H6" s="102"/>
      <c r="I6" s="102"/>
      <c r="J6" s="102"/>
      <c r="K6" s="103"/>
      <c r="L6"/>
      <c r="M6"/>
    </row>
    <row r="7" spans="1:13" ht="349.5" customHeight="1" thickBot="1" x14ac:dyDescent="0.3">
      <c r="B7" s="244"/>
      <c r="C7" s="245"/>
      <c r="D7" s="245"/>
      <c r="E7" s="245"/>
      <c r="F7" s="245"/>
      <c r="G7" s="245"/>
      <c r="H7" s="245"/>
      <c r="I7" s="245"/>
      <c r="J7" s="245"/>
      <c r="K7" s="246"/>
    </row>
    <row r="8" spans="1:13" ht="306.75" customHeight="1" x14ac:dyDescent="0.25">
      <c r="B8"/>
    </row>
    <row r="9" spans="1:13" ht="210" customHeight="1" x14ac:dyDescent="0.25">
      <c r="B9"/>
    </row>
    <row r="10" spans="1:13" ht="210" customHeight="1" x14ac:dyDescent="0.25">
      <c r="B10"/>
    </row>
    <row r="11" spans="1:13" ht="18.75" customHeight="1" x14ac:dyDescent="0.25">
      <c r="B11"/>
      <c r="E11" s="6"/>
    </row>
    <row r="12" spans="1:13" x14ac:dyDescent="0.25">
      <c r="B12" s="4"/>
    </row>
    <row r="15" spans="1:13" ht="12" customHeight="1" x14ac:dyDescent="0.25"/>
    <row r="16" spans="1:13" ht="9.75" customHeight="1" x14ac:dyDescent="0.25"/>
  </sheetData>
  <mergeCells count="1">
    <mergeCell ref="B7:K7"/>
  </mergeCells>
  <dataValidations count="1">
    <dataValidation allowBlank="1" showErrorMessage="1" promptTitle="Enter Narrative Description" prompt="Provide a narrative description of the nature and purpose of the use of auction proceeds. Complete a separate Narrative tab for each use of auction proceeds listed in boxes 13 of the Form tab. Example narratives descriptions are in the instructions._x000a_" sqref="B7:K7" xr:uid="{00000000-0002-0000-0500-000000000000}"/>
  </dataValidations>
  <pageMargins left="0.2" right="0.2" top="0.03" bottom="0.3" header="0.2" footer="0.2"/>
  <pageSetup scale="82"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16"/>
  <sheetViews>
    <sheetView showGridLines="0" zoomScale="90" zoomScaleNormal="90" zoomScaleSheetLayoutView="90" zoomScalePageLayoutView="90" workbookViewId="0">
      <selection activeCell="B7" sqref="B7:K7"/>
    </sheetView>
  </sheetViews>
  <sheetFormatPr defaultColWidth="9.140625" defaultRowHeight="15" x14ac:dyDescent="0.25"/>
  <cols>
    <col min="1" max="1" width="3.7109375" style="1" customWidth="1"/>
    <col min="2" max="2" width="21.28515625" style="1" customWidth="1"/>
    <col min="3" max="3" width="28.85546875" style="1" customWidth="1"/>
    <col min="4" max="4" width="23.140625" style="1" customWidth="1"/>
    <col min="5" max="5" width="13.42578125" style="1" customWidth="1"/>
    <col min="6" max="16384" width="9.140625" style="1"/>
  </cols>
  <sheetData>
    <row r="1" spans="1:13" ht="21" customHeight="1" x14ac:dyDescent="0.25">
      <c r="A1"/>
      <c r="B1" s="63"/>
      <c r="C1"/>
      <c r="D1"/>
      <c r="E1"/>
      <c r="F1"/>
      <c r="G1"/>
      <c r="H1"/>
      <c r="I1"/>
      <c r="J1"/>
      <c r="K1"/>
      <c r="L1"/>
      <c r="M1"/>
    </row>
    <row r="2" spans="1:13" ht="39" customHeight="1" thickBot="1" x14ac:dyDescent="0.4">
      <c r="A2"/>
      <c r="B2" s="49" t="s">
        <v>63</v>
      </c>
      <c r="C2"/>
      <c r="D2" s="47"/>
      <c r="E2" s="96"/>
      <c r="F2"/>
      <c r="G2"/>
      <c r="H2"/>
      <c r="I2"/>
      <c r="J2"/>
      <c r="K2"/>
      <c r="L2"/>
      <c r="M2"/>
    </row>
    <row r="3" spans="1:13" ht="39.75" customHeight="1" x14ac:dyDescent="0.25">
      <c r="A3"/>
      <c r="B3" s="97" t="s">
        <v>64</v>
      </c>
      <c r="C3" s="91" t="str">
        <f>'NGS Use of Allowance Value Form'!B5</f>
        <v xml:space="preserve"> </v>
      </c>
      <c r="D3" s="98" t="s">
        <v>65</v>
      </c>
      <c r="E3" s="89">
        <f>'NGS Use of Allowance Value Form'!E5</f>
        <v>2023</v>
      </c>
      <c r="F3"/>
      <c r="G3"/>
      <c r="H3"/>
      <c r="I3"/>
      <c r="J3"/>
      <c r="K3"/>
      <c r="L3"/>
      <c r="M3"/>
    </row>
    <row r="4" spans="1:13" ht="51.75" customHeight="1" thickBot="1" x14ac:dyDescent="0.3">
      <c r="A4"/>
      <c r="B4" s="99" t="s">
        <v>66</v>
      </c>
      <c r="C4" s="92">
        <f>'NGS Use of Allowance Value Form'!F32</f>
        <v>0</v>
      </c>
      <c r="D4" s="100" t="s">
        <v>67</v>
      </c>
      <c r="E4" s="90">
        <f>'NGS Use of Allowance Value Form'!D32</f>
        <v>0</v>
      </c>
      <c r="F4"/>
      <c r="G4"/>
      <c r="H4"/>
      <c r="I4"/>
      <c r="J4"/>
      <c r="K4"/>
      <c r="L4"/>
      <c r="M4"/>
    </row>
    <row r="5" spans="1:13" ht="39" customHeight="1" thickBot="1" x14ac:dyDescent="0.3">
      <c r="A5"/>
      <c r="B5"/>
      <c r="C5"/>
      <c r="D5" s="122"/>
      <c r="E5" s="123"/>
      <c r="F5"/>
      <c r="G5"/>
      <c r="H5"/>
      <c r="I5"/>
      <c r="J5"/>
      <c r="K5"/>
      <c r="L5"/>
      <c r="M5"/>
    </row>
    <row r="6" spans="1:13" ht="27" customHeight="1" x14ac:dyDescent="0.25">
      <c r="A6"/>
      <c r="B6" s="101" t="s">
        <v>72</v>
      </c>
      <c r="C6" s="102"/>
      <c r="D6" s="102"/>
      <c r="E6" s="102"/>
      <c r="F6" s="102"/>
      <c r="G6" s="102"/>
      <c r="H6" s="102"/>
      <c r="I6" s="102"/>
      <c r="J6" s="102"/>
      <c r="K6" s="103"/>
      <c r="L6"/>
      <c r="M6"/>
    </row>
    <row r="7" spans="1:13" ht="349.5" customHeight="1" thickBot="1" x14ac:dyDescent="0.3">
      <c r="B7" s="244"/>
      <c r="C7" s="245"/>
      <c r="D7" s="245"/>
      <c r="E7" s="245"/>
      <c r="F7" s="245"/>
      <c r="G7" s="245"/>
      <c r="H7" s="245"/>
      <c r="I7" s="245"/>
      <c r="J7" s="245"/>
      <c r="K7" s="246"/>
    </row>
    <row r="8" spans="1:13" ht="306.75" customHeight="1" x14ac:dyDescent="0.25">
      <c r="B8"/>
    </row>
    <row r="9" spans="1:13" ht="210" customHeight="1" x14ac:dyDescent="0.25">
      <c r="B9"/>
    </row>
    <row r="10" spans="1:13" ht="210" customHeight="1" x14ac:dyDescent="0.25">
      <c r="B10"/>
    </row>
    <row r="11" spans="1:13" ht="18.75" customHeight="1" x14ac:dyDescent="0.25">
      <c r="B11"/>
      <c r="E11" s="6"/>
    </row>
    <row r="12" spans="1:13" x14ac:dyDescent="0.25">
      <c r="B12" s="4"/>
    </row>
    <row r="15" spans="1:13" ht="12" customHeight="1" x14ac:dyDescent="0.25"/>
    <row r="16" spans="1:13" ht="9.75" customHeight="1" x14ac:dyDescent="0.25"/>
  </sheetData>
  <mergeCells count="1">
    <mergeCell ref="B7:K7"/>
  </mergeCells>
  <dataValidations count="1">
    <dataValidation allowBlank="1" showErrorMessage="1" promptTitle="Enter Narrative Description" prompt="Provide a narrative description of the nature and purpose of the use of auction proceeds. Complete a separate Narrative tab for each use of auction proceeds listed in boxes 13 of the Form tab. Example narratives descriptions are in the instructions." sqref="B7:K7" xr:uid="{00000000-0002-0000-0600-000000000000}"/>
  </dataValidations>
  <pageMargins left="0.2" right="0.2" top="0.03" bottom="0.3" header="0.2" footer="0.2"/>
  <pageSetup scale="82"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16"/>
  <sheetViews>
    <sheetView showGridLines="0" zoomScale="90" zoomScaleNormal="90" zoomScaleSheetLayoutView="90" zoomScalePageLayoutView="90" workbookViewId="0">
      <selection activeCell="B7" sqref="B7:K7"/>
    </sheetView>
  </sheetViews>
  <sheetFormatPr defaultColWidth="9.140625" defaultRowHeight="15" x14ac:dyDescent="0.25"/>
  <cols>
    <col min="1" max="1" width="3.7109375" style="1" customWidth="1"/>
    <col min="2" max="2" width="21.28515625" style="1" customWidth="1"/>
    <col min="3" max="3" width="28.85546875" style="1" customWidth="1"/>
    <col min="4" max="4" width="23.140625" style="1" customWidth="1"/>
    <col min="5" max="5" width="13.42578125" style="1" customWidth="1"/>
    <col min="6" max="16384" width="9.140625" style="1"/>
  </cols>
  <sheetData>
    <row r="1" spans="1:13" ht="21" customHeight="1" x14ac:dyDescent="0.25">
      <c r="A1"/>
      <c r="B1" s="63"/>
      <c r="C1"/>
      <c r="D1"/>
      <c r="E1"/>
      <c r="F1"/>
      <c r="G1"/>
      <c r="H1"/>
      <c r="I1"/>
      <c r="J1"/>
      <c r="K1"/>
      <c r="L1"/>
      <c r="M1"/>
    </row>
    <row r="2" spans="1:13" ht="39" customHeight="1" thickBot="1" x14ac:dyDescent="0.4">
      <c r="A2"/>
      <c r="B2" s="49" t="s">
        <v>63</v>
      </c>
      <c r="C2"/>
      <c r="D2" s="47"/>
      <c r="E2" s="96"/>
      <c r="F2"/>
      <c r="G2"/>
      <c r="H2"/>
      <c r="I2"/>
      <c r="J2"/>
      <c r="K2"/>
      <c r="L2"/>
      <c r="M2"/>
    </row>
    <row r="3" spans="1:13" ht="39.75" customHeight="1" x14ac:dyDescent="0.25">
      <c r="A3"/>
      <c r="B3" s="97" t="s">
        <v>64</v>
      </c>
      <c r="C3" s="91" t="str">
        <f>'NGS Use of Allowance Value Form'!B5</f>
        <v xml:space="preserve"> </v>
      </c>
      <c r="D3" s="98" t="s">
        <v>65</v>
      </c>
      <c r="E3" s="89">
        <f>'NGS Use of Allowance Value Form'!E5</f>
        <v>2023</v>
      </c>
      <c r="F3"/>
      <c r="G3"/>
      <c r="H3"/>
      <c r="I3"/>
      <c r="J3"/>
      <c r="K3"/>
      <c r="L3"/>
      <c r="M3"/>
    </row>
    <row r="4" spans="1:13" ht="51.75" customHeight="1" thickBot="1" x14ac:dyDescent="0.3">
      <c r="A4"/>
      <c r="B4" s="99" t="s">
        <v>66</v>
      </c>
      <c r="C4" s="92">
        <f>'NGS Use of Allowance Value Form'!F33</f>
        <v>0</v>
      </c>
      <c r="D4" s="100" t="s">
        <v>67</v>
      </c>
      <c r="E4" s="90">
        <f>'NGS Use of Allowance Value Form'!D33</f>
        <v>0</v>
      </c>
      <c r="F4"/>
      <c r="G4"/>
      <c r="H4"/>
      <c r="I4"/>
      <c r="J4"/>
      <c r="K4"/>
      <c r="L4"/>
      <c r="M4"/>
    </row>
    <row r="5" spans="1:13" ht="39" customHeight="1" thickBot="1" x14ac:dyDescent="0.3">
      <c r="A5"/>
      <c r="B5"/>
      <c r="C5"/>
      <c r="D5" s="122"/>
      <c r="E5" s="123"/>
      <c r="F5"/>
      <c r="G5"/>
      <c r="H5"/>
      <c r="I5"/>
      <c r="J5"/>
      <c r="K5"/>
      <c r="L5"/>
      <c r="M5"/>
    </row>
    <row r="6" spans="1:13" ht="27" customHeight="1" x14ac:dyDescent="0.25">
      <c r="A6"/>
      <c r="B6" s="101" t="s">
        <v>73</v>
      </c>
      <c r="C6" s="102"/>
      <c r="D6" s="102"/>
      <c r="E6" s="102"/>
      <c r="F6" s="102"/>
      <c r="G6" s="102"/>
      <c r="H6" s="102"/>
      <c r="I6" s="102"/>
      <c r="J6" s="102"/>
      <c r="K6" s="103"/>
      <c r="L6"/>
      <c r="M6"/>
    </row>
    <row r="7" spans="1:13" ht="349.5" customHeight="1" thickBot="1" x14ac:dyDescent="0.3">
      <c r="B7" s="244"/>
      <c r="C7" s="245"/>
      <c r="D7" s="245"/>
      <c r="E7" s="245"/>
      <c r="F7" s="245"/>
      <c r="G7" s="245"/>
      <c r="H7" s="245"/>
      <c r="I7" s="245"/>
      <c r="J7" s="245"/>
      <c r="K7" s="246"/>
    </row>
    <row r="8" spans="1:13" ht="306.75" customHeight="1" x14ac:dyDescent="0.25">
      <c r="B8"/>
    </row>
    <row r="9" spans="1:13" ht="210" customHeight="1" x14ac:dyDescent="0.25">
      <c r="B9"/>
    </row>
    <row r="10" spans="1:13" ht="210" customHeight="1" x14ac:dyDescent="0.25">
      <c r="B10"/>
    </row>
    <row r="11" spans="1:13" ht="18.75" customHeight="1" x14ac:dyDescent="0.25">
      <c r="B11"/>
      <c r="E11" s="6"/>
    </row>
    <row r="12" spans="1:13" x14ac:dyDescent="0.25">
      <c r="B12" s="4"/>
    </row>
    <row r="15" spans="1:13" ht="12" customHeight="1" x14ac:dyDescent="0.25"/>
    <row r="16" spans="1:13" ht="9.75" customHeight="1" x14ac:dyDescent="0.25"/>
  </sheetData>
  <mergeCells count="1">
    <mergeCell ref="B7:K7"/>
  </mergeCells>
  <dataValidations count="1">
    <dataValidation allowBlank="1" showErrorMessage="1" promptTitle="Enter Narrative Description" prompt="Provide a narrative description of the nature and purpose of the use of auction proceeds. Complete a separate Narrative tab for each use of auction proceeds listed in boxes 13 of the Form tab. Example narratives descriptions are in the instructions._x000a_" sqref="B7:K7" xr:uid="{00000000-0002-0000-0700-000000000000}"/>
  </dataValidations>
  <pageMargins left="0.2" right="0.2" top="0.03" bottom="0.3" header="0.2" footer="0.2"/>
  <pageSetup scale="82"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K60"/>
  <sheetViews>
    <sheetView showGridLines="0" topLeftCell="A18" zoomScaleNormal="100" workbookViewId="0">
      <selection activeCell="B7" sqref="B7"/>
    </sheetView>
  </sheetViews>
  <sheetFormatPr defaultColWidth="9.140625" defaultRowHeight="15" x14ac:dyDescent="0.25"/>
  <cols>
    <col min="1" max="1" width="4.7109375" style="151" customWidth="1"/>
    <col min="2" max="2" width="13.85546875" style="151" customWidth="1"/>
    <col min="3" max="3" width="15.5703125" style="151" customWidth="1"/>
    <col min="4" max="4" width="15.42578125" style="151" customWidth="1"/>
    <col min="5" max="5" width="16" style="151" customWidth="1"/>
    <col min="6" max="6" width="14.140625" style="151" customWidth="1"/>
    <col min="7" max="7" width="15.140625" style="151" customWidth="1"/>
    <col min="8" max="8" width="17.140625" style="151" customWidth="1"/>
    <col min="9" max="9" width="14.85546875" style="151" customWidth="1"/>
    <col min="10" max="10" width="23.7109375" style="151" customWidth="1"/>
    <col min="11" max="11" width="23.5703125" style="151" customWidth="1"/>
    <col min="12" max="16384" width="9.140625" style="151"/>
  </cols>
  <sheetData>
    <row r="1" spans="2:10" ht="23.25" x14ac:dyDescent="0.35">
      <c r="B1" s="150" t="s">
        <v>74</v>
      </c>
      <c r="D1" s="152"/>
      <c r="E1" s="152"/>
      <c r="F1" s="152"/>
      <c r="G1" s="153"/>
      <c r="H1" s="153"/>
      <c r="I1" s="153"/>
      <c r="J1" s="154"/>
    </row>
    <row r="2" spans="2:10" ht="18" customHeight="1" thickBot="1" x14ac:dyDescent="0.4">
      <c r="B2" s="150"/>
      <c r="D2" s="152"/>
      <c r="E2" s="152"/>
      <c r="F2" s="152"/>
      <c r="G2" s="153"/>
      <c r="H2" s="153"/>
      <c r="I2" s="153"/>
      <c r="J2" s="154"/>
    </row>
    <row r="3" spans="2:10" ht="52.5" customHeight="1" thickBot="1" x14ac:dyDescent="0.3">
      <c r="B3" s="222" t="s">
        <v>64</v>
      </c>
      <c r="C3" s="177">
        <f>'NGS Use of Allowance Value Form'!A5</f>
        <v>0</v>
      </c>
      <c r="D3" s="152"/>
      <c r="E3" s="152"/>
      <c r="F3" s="152"/>
      <c r="G3" s="153"/>
      <c r="H3" s="153"/>
      <c r="I3" s="153"/>
      <c r="J3" s="154"/>
    </row>
    <row r="4" spans="2:10" ht="15" customHeight="1" x14ac:dyDescent="0.35">
      <c r="B4" s="150"/>
      <c r="D4" s="152"/>
      <c r="E4" s="152"/>
      <c r="F4" s="152"/>
      <c r="G4" s="153"/>
      <c r="H4" s="153"/>
      <c r="I4" s="153"/>
      <c r="J4" s="154"/>
    </row>
    <row r="5" spans="2:10" ht="15" customHeight="1" thickBot="1" x14ac:dyDescent="0.3">
      <c r="B5" s="53" t="s">
        <v>75</v>
      </c>
      <c r="D5" s="152"/>
      <c r="E5" s="152"/>
      <c r="F5" s="152"/>
      <c r="G5" s="153"/>
      <c r="H5" s="153"/>
      <c r="I5" s="153"/>
      <c r="J5" s="154"/>
    </row>
    <row r="6" spans="2:10" ht="90.75" thickBot="1" x14ac:dyDescent="0.3">
      <c r="B6" s="163" t="s">
        <v>76</v>
      </c>
      <c r="C6" s="141" t="s">
        <v>77</v>
      </c>
      <c r="D6" s="182" t="s">
        <v>78</v>
      </c>
      <c r="E6" s="182" t="s">
        <v>79</v>
      </c>
      <c r="F6" s="182" t="s">
        <v>80</v>
      </c>
      <c r="G6" s="182" t="s">
        <v>81</v>
      </c>
      <c r="H6" s="182" t="s">
        <v>82</v>
      </c>
      <c r="I6" s="182" t="s">
        <v>83</v>
      </c>
      <c r="J6" s="181" t="s">
        <v>84</v>
      </c>
    </row>
    <row r="7" spans="2:10" x14ac:dyDescent="0.25">
      <c r="B7" s="129"/>
      <c r="C7" s="130"/>
      <c r="D7" s="78"/>
      <c r="E7" s="54"/>
      <c r="F7" s="54"/>
      <c r="G7" s="55"/>
      <c r="H7" s="128"/>
      <c r="I7" s="128"/>
      <c r="J7" s="136"/>
    </row>
    <row r="8" spans="2:10" x14ac:dyDescent="0.25">
      <c r="B8" s="131"/>
      <c r="C8" s="132"/>
      <c r="D8" s="36"/>
      <c r="E8" s="124"/>
      <c r="F8" s="124"/>
      <c r="G8" s="125"/>
      <c r="H8" s="126"/>
      <c r="I8" s="126"/>
      <c r="J8" s="138"/>
    </row>
    <row r="9" spans="2:10" x14ac:dyDescent="0.25">
      <c r="B9" s="131"/>
      <c r="C9" s="132"/>
      <c r="D9" s="37"/>
      <c r="E9" s="124"/>
      <c r="F9" s="124"/>
      <c r="G9" s="125"/>
      <c r="H9" s="126"/>
      <c r="I9" s="126"/>
      <c r="J9" s="138"/>
    </row>
    <row r="10" spans="2:10" x14ac:dyDescent="0.25">
      <c r="B10" s="131"/>
      <c r="C10" s="132"/>
      <c r="D10" s="37"/>
      <c r="E10" s="124"/>
      <c r="F10" s="124"/>
      <c r="G10" s="125"/>
      <c r="H10" s="126"/>
      <c r="I10" s="126"/>
      <c r="J10" s="138"/>
    </row>
    <row r="11" spans="2:10" x14ac:dyDescent="0.25">
      <c r="B11" s="131"/>
      <c r="C11" s="132"/>
      <c r="D11" s="37"/>
      <c r="E11" s="124"/>
      <c r="F11" s="124"/>
      <c r="G11" s="125"/>
      <c r="H11" s="126"/>
      <c r="I11" s="126"/>
      <c r="J11" s="138"/>
    </row>
    <row r="12" spans="2:10" x14ac:dyDescent="0.25">
      <c r="B12" s="131"/>
      <c r="C12" s="132"/>
      <c r="D12" s="37"/>
      <c r="E12" s="124"/>
      <c r="F12" s="124"/>
      <c r="G12" s="125"/>
      <c r="H12" s="126"/>
      <c r="I12" s="126"/>
      <c r="J12" s="138"/>
    </row>
    <row r="13" spans="2:10" x14ac:dyDescent="0.25">
      <c r="B13" s="131"/>
      <c r="C13" s="132"/>
      <c r="D13" s="37"/>
      <c r="E13" s="124"/>
      <c r="F13" s="124"/>
      <c r="G13" s="125"/>
      <c r="H13" s="126"/>
      <c r="I13" s="126"/>
      <c r="J13" s="138"/>
    </row>
    <row r="14" spans="2:10" x14ac:dyDescent="0.25">
      <c r="B14" s="131"/>
      <c r="C14" s="132"/>
      <c r="D14" s="37"/>
      <c r="E14" s="124"/>
      <c r="F14" s="124"/>
      <c r="G14" s="125"/>
      <c r="H14" s="126"/>
      <c r="I14" s="126"/>
      <c r="J14" s="138"/>
    </row>
    <row r="15" spans="2:10" ht="15.75" thickBot="1" x14ac:dyDescent="0.3">
      <c r="B15" s="133"/>
      <c r="C15" s="134"/>
      <c r="D15" s="38"/>
      <c r="E15" s="64"/>
      <c r="F15" s="64"/>
      <c r="G15" s="27"/>
      <c r="H15" s="127"/>
      <c r="I15" s="127"/>
      <c r="J15" s="140"/>
    </row>
    <row r="16" spans="2:10" customFormat="1" x14ac:dyDescent="0.25">
      <c r="C16" s="172"/>
      <c r="D16" s="173"/>
      <c r="E16" s="174"/>
      <c r="F16" s="174"/>
      <c r="G16" s="175"/>
      <c r="H16" s="176"/>
      <c r="I16" s="176"/>
    </row>
    <row r="17" spans="2:11" customFormat="1" ht="16.5" thickBot="1" x14ac:dyDescent="0.3">
      <c r="B17" s="183" t="s">
        <v>85</v>
      </c>
      <c r="C17" s="172"/>
      <c r="D17" s="173"/>
      <c r="E17" s="174"/>
      <c r="F17" s="174"/>
      <c r="G17" s="175"/>
      <c r="H17" s="176"/>
      <c r="I17" s="176"/>
    </row>
    <row r="18" spans="2:11" ht="115.5" customHeight="1" thickBot="1" x14ac:dyDescent="0.3">
      <c r="B18" s="163" t="s">
        <v>86</v>
      </c>
      <c r="C18" s="141" t="s">
        <v>87</v>
      </c>
      <c r="D18" s="231" t="s">
        <v>88</v>
      </c>
      <c r="E18" s="231" t="s">
        <v>89</v>
      </c>
      <c r="F18" s="231" t="s">
        <v>90</v>
      </c>
      <c r="G18" s="231" t="s">
        <v>91</v>
      </c>
      <c r="H18" s="141" t="s">
        <v>92</v>
      </c>
      <c r="I18" s="240" t="s">
        <v>93</v>
      </c>
      <c r="J18" s="240"/>
      <c r="K18" s="181" t="s">
        <v>94</v>
      </c>
    </row>
    <row r="19" spans="2:11" x14ac:dyDescent="0.25">
      <c r="B19" s="129"/>
      <c r="C19" s="130"/>
      <c r="D19" s="130"/>
      <c r="E19" s="130"/>
      <c r="F19" s="147"/>
      <c r="G19" s="78"/>
      <c r="H19" s="75"/>
      <c r="I19" s="247"/>
      <c r="J19" s="247"/>
      <c r="K19" s="136"/>
    </row>
    <row r="20" spans="2:11" x14ac:dyDescent="0.25">
      <c r="B20" s="131"/>
      <c r="C20" s="132"/>
      <c r="D20" s="132"/>
      <c r="E20" s="132"/>
      <c r="F20" s="73"/>
      <c r="G20" s="36"/>
      <c r="H20" s="76"/>
      <c r="I20" s="248"/>
      <c r="J20" s="248"/>
      <c r="K20" s="138"/>
    </row>
    <row r="21" spans="2:11" x14ac:dyDescent="0.25">
      <c r="B21" s="131"/>
      <c r="C21" s="132"/>
      <c r="D21" s="132"/>
      <c r="E21" s="132"/>
      <c r="F21" s="73"/>
      <c r="G21" s="36"/>
      <c r="H21" s="76"/>
      <c r="I21" s="248"/>
      <c r="J21" s="248"/>
      <c r="K21" s="138"/>
    </row>
    <row r="22" spans="2:11" x14ac:dyDescent="0.25">
      <c r="B22" s="131"/>
      <c r="C22" s="132"/>
      <c r="D22" s="132"/>
      <c r="E22" s="132"/>
      <c r="F22" s="73"/>
      <c r="G22" s="36"/>
      <c r="H22" s="76"/>
      <c r="I22" s="248"/>
      <c r="J22" s="248"/>
      <c r="K22" s="138"/>
    </row>
    <row r="23" spans="2:11" x14ac:dyDescent="0.25">
      <c r="B23" s="131"/>
      <c r="C23" s="132"/>
      <c r="D23" s="132"/>
      <c r="E23" s="132"/>
      <c r="F23" s="73"/>
      <c r="G23" s="36"/>
      <c r="H23" s="76"/>
      <c r="I23" s="235"/>
      <c r="J23" s="235"/>
      <c r="K23" s="138"/>
    </row>
    <row r="24" spans="2:11" x14ac:dyDescent="0.25">
      <c r="B24" s="131"/>
      <c r="C24" s="132"/>
      <c r="D24" s="132"/>
      <c r="E24" s="132"/>
      <c r="F24" s="73"/>
      <c r="G24" s="36"/>
      <c r="H24" s="76"/>
      <c r="I24" s="235"/>
      <c r="J24" s="235"/>
      <c r="K24" s="138"/>
    </row>
    <row r="25" spans="2:11" ht="15.75" thickBot="1" x14ac:dyDescent="0.3">
      <c r="B25" s="133"/>
      <c r="C25" s="134"/>
      <c r="D25" s="134"/>
      <c r="E25" s="134"/>
      <c r="F25" s="74"/>
      <c r="G25" s="93"/>
      <c r="H25" s="77"/>
      <c r="I25" s="237"/>
      <c r="J25" s="237"/>
      <c r="K25" s="140"/>
    </row>
    <row r="26" spans="2:11" customFormat="1" x14ac:dyDescent="0.25">
      <c r="C26" s="172"/>
      <c r="D26" s="173"/>
      <c r="E26" s="174"/>
      <c r="F26" s="174"/>
      <c r="G26" s="175"/>
      <c r="H26" s="176"/>
      <c r="I26" s="176"/>
      <c r="K26" s="151"/>
    </row>
    <row r="27" spans="2:11" ht="16.5" thickBot="1" x14ac:dyDescent="0.3">
      <c r="B27" s="53" t="s">
        <v>95</v>
      </c>
      <c r="C27" s="155"/>
      <c r="D27" s="156"/>
      <c r="E27" s="157"/>
      <c r="F27" s="157"/>
      <c r="G27" s="158"/>
      <c r="H27" s="159"/>
      <c r="I27" s="159"/>
    </row>
    <row r="28" spans="2:11" ht="57.75" customHeight="1" thickBot="1" x14ac:dyDescent="0.3">
      <c r="B28" s="144" t="s">
        <v>96</v>
      </c>
      <c r="C28" s="141" t="s">
        <v>97</v>
      </c>
      <c r="D28" s="142" t="s">
        <v>98</v>
      </c>
      <c r="E28" s="181" t="s">
        <v>99</v>
      </c>
      <c r="F28" s="159"/>
      <c r="G28" s="159"/>
    </row>
    <row r="29" spans="2:11" x14ac:dyDescent="0.25">
      <c r="B29" s="129"/>
      <c r="C29" s="130"/>
      <c r="D29" s="143"/>
      <c r="E29" s="136"/>
      <c r="F29" s="159"/>
      <c r="G29" s="159"/>
    </row>
    <row r="30" spans="2:11" x14ac:dyDescent="0.25">
      <c r="B30" s="131"/>
      <c r="C30" s="132"/>
      <c r="D30" s="37"/>
      <c r="E30" s="138"/>
      <c r="F30" s="159"/>
      <c r="G30" s="159"/>
    </row>
    <row r="31" spans="2:11" x14ac:dyDescent="0.25">
      <c r="B31" s="131"/>
      <c r="C31" s="132"/>
      <c r="D31" s="37"/>
      <c r="E31" s="138"/>
      <c r="F31" s="159"/>
      <c r="G31" s="159"/>
    </row>
    <row r="32" spans="2:11" x14ac:dyDescent="0.25">
      <c r="B32" s="131"/>
      <c r="C32" s="132"/>
      <c r="D32" s="37"/>
      <c r="E32" s="138"/>
      <c r="F32" s="159"/>
      <c r="G32" s="159"/>
    </row>
    <row r="33" spans="2:10" x14ac:dyDescent="0.25">
      <c r="B33" s="131"/>
      <c r="C33" s="132"/>
      <c r="D33" s="37"/>
      <c r="E33" s="138"/>
      <c r="F33" s="159"/>
      <c r="G33" s="159"/>
    </row>
    <row r="34" spans="2:10" x14ac:dyDescent="0.25">
      <c r="B34" s="131"/>
      <c r="C34" s="132"/>
      <c r="D34" s="37"/>
      <c r="E34" s="138"/>
      <c r="F34" s="159"/>
      <c r="G34" s="159"/>
    </row>
    <row r="35" spans="2:10" ht="15.75" thickBot="1" x14ac:dyDescent="0.3">
      <c r="B35" s="133"/>
      <c r="C35" s="134"/>
      <c r="D35" s="38"/>
      <c r="E35" s="140"/>
      <c r="F35" s="159"/>
      <c r="G35" s="159"/>
    </row>
    <row r="36" spans="2:10" x14ac:dyDescent="0.25">
      <c r="C36" s="160"/>
      <c r="D36" s="161"/>
      <c r="E36" s="161"/>
      <c r="F36" s="161"/>
      <c r="G36" s="162"/>
      <c r="H36" s="162"/>
      <c r="I36" s="162"/>
      <c r="J36" s="162"/>
    </row>
    <row r="37" spans="2:10" ht="16.5" thickBot="1" x14ac:dyDescent="0.3">
      <c r="B37" s="166" t="s">
        <v>100</v>
      </c>
      <c r="C37" s="160"/>
      <c r="D37" s="161"/>
      <c r="E37" s="161"/>
      <c r="F37" s="161"/>
      <c r="G37" s="162"/>
      <c r="H37" s="162"/>
      <c r="I37" s="162"/>
      <c r="J37" s="162"/>
    </row>
    <row r="38" spans="2:10" ht="72" thickBot="1" x14ac:dyDescent="0.3">
      <c r="B38" s="163" t="s">
        <v>101</v>
      </c>
      <c r="C38" s="141" t="s">
        <v>102</v>
      </c>
      <c r="D38" s="164" t="s">
        <v>103</v>
      </c>
    </row>
    <row r="39" spans="2:10" x14ac:dyDescent="0.25">
      <c r="B39" s="129"/>
      <c r="C39" s="135"/>
      <c r="D39" s="136"/>
    </row>
    <row r="40" spans="2:10" x14ac:dyDescent="0.25">
      <c r="B40" s="131"/>
      <c r="C40" s="137"/>
      <c r="D40" s="138"/>
    </row>
    <row r="41" spans="2:10" x14ac:dyDescent="0.25">
      <c r="B41" s="131"/>
      <c r="C41" s="137"/>
      <c r="D41" s="138"/>
    </row>
    <row r="42" spans="2:10" x14ac:dyDescent="0.25">
      <c r="B42" s="131"/>
      <c r="C42" s="137"/>
      <c r="D42" s="138"/>
    </row>
    <row r="43" spans="2:10" x14ac:dyDescent="0.25">
      <c r="B43" s="131"/>
      <c r="C43" s="137"/>
      <c r="D43" s="138"/>
    </row>
    <row r="44" spans="2:10" x14ac:dyDescent="0.25">
      <c r="B44" s="131"/>
      <c r="C44" s="137"/>
      <c r="D44" s="138"/>
    </row>
    <row r="45" spans="2:10" x14ac:dyDescent="0.25">
      <c r="B45" s="131"/>
      <c r="C45" s="137"/>
      <c r="D45" s="138"/>
    </row>
    <row r="46" spans="2:10" ht="15.75" thickBot="1" x14ac:dyDescent="0.3">
      <c r="B46" s="133"/>
      <c r="C46" s="139"/>
      <c r="D46" s="140"/>
    </row>
    <row r="58" spans="2:9" ht="41.25" customHeight="1" x14ac:dyDescent="0.25">
      <c r="B58" s="15"/>
      <c r="C58" s="95" t="s">
        <v>104</v>
      </c>
      <c r="D58" s="95"/>
      <c r="E58" s="94"/>
      <c r="F58" s="95" t="s">
        <v>104</v>
      </c>
      <c r="G58" s="95"/>
      <c r="I58" s="95" t="s">
        <v>104</v>
      </c>
    </row>
    <row r="59" spans="2:9" ht="14.25" customHeight="1" x14ac:dyDescent="0.25">
      <c r="B59" s="104"/>
      <c r="C59" s="178" t="s">
        <v>105</v>
      </c>
      <c r="D59" s="179"/>
      <c r="E59" s="180"/>
      <c r="F59" s="178" t="s">
        <v>61</v>
      </c>
      <c r="G59" s="178"/>
      <c r="H59" s="180"/>
      <c r="I59" s="178" t="s">
        <v>62</v>
      </c>
    </row>
    <row r="60" spans="2:9" ht="14.25" customHeight="1" x14ac:dyDescent="0.25"/>
  </sheetData>
  <mergeCells count="8">
    <mergeCell ref="I24:J24"/>
    <mergeCell ref="I25:J25"/>
    <mergeCell ref="I18:J18"/>
    <mergeCell ref="I19:J19"/>
    <mergeCell ref="I20:J20"/>
    <mergeCell ref="I21:J21"/>
    <mergeCell ref="I22:J22"/>
    <mergeCell ref="I23:J23"/>
  </mergeCells>
  <dataValidations count="6">
    <dataValidation allowBlank="1" showErrorMessage="1" promptTitle="Enter Proceeds Spent" sqref="E7" xr:uid="{00000000-0002-0000-0800-000000000000}"/>
    <dataValidation allowBlank="1" showErrorMessage="1" promptTitle="Enter Proceeds Spent" prompt="Report the total amount of proceeds spent on this use, including any administrative or outreach costs." sqref="F7 E8:F15" xr:uid="{00000000-0002-0000-0800-000001000000}"/>
    <dataValidation allowBlank="1" showErrorMessage="1" promptTitle="Enter Use Description" prompt="Provide a brief description of the use of proceeds." sqref="G7:G15" xr:uid="{00000000-0002-0000-0800-000002000000}"/>
    <dataValidation allowBlank="1" showErrorMessage="1" promptTitle="Enter GHG Reduction Estimate" prompt="Report the estimated lifetime GHG emissions reductions for this use.  Attach calculations." sqref="H7:I15 F28:M35" xr:uid="{00000000-0002-0000-0800-000003000000}"/>
    <dataValidation allowBlank="1" showErrorMessage="1" promptTitle="Enter Description" prompt="Briefly describe the use of the proceeds." sqref="H19:H25" xr:uid="{00000000-0002-0000-0800-000004000000}"/>
    <dataValidation allowBlank="1" showErrorMessage="1" sqref="B36:M36 H27:M27 C16:K17 B16 B26 H26:K26 C26:G27" xr:uid="{00000000-0002-0000-0800-000005000000}"/>
  </dataValidations>
  <pageMargins left="0.7" right="0.7" top="0.75" bottom="0.75" header="0.3" footer="0.3"/>
  <pageSetup scale="74" fitToHeight="0"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800-000006000000}">
          <x14:formula1>
            <xm:f>'Dropdown Menus'!$B$2:$B$14</xm:f>
          </x14:formula1>
          <xm:sqref>D7</xm:sqref>
        </x14:dataValidation>
        <x14:dataValidation type="list" allowBlank="1" showInputMessage="1" showErrorMessage="1" xr:uid="{00000000-0002-0000-0800-000007000000}">
          <x14:formula1>
            <xm:f>'Dropdown Menus'!$B$4:$B$14</xm:f>
          </x14:formula1>
          <xm:sqref>D8:D15</xm:sqref>
        </x14:dataValidation>
        <x14:dataValidation type="list" allowBlank="1" showInputMessage="1" showErrorMessage="1" xr:uid="{00000000-0002-0000-0800-000008000000}">
          <x14:formula1>
            <xm:f>'Dropdown Menus'!$D$2:$D$7</xm:f>
          </x14:formula1>
          <xm:sqref>G19:G25</xm:sqref>
        </x14:dataValidation>
        <x14:dataValidation type="list" allowBlank="1" showInputMessage="1" showErrorMessage="1" xr:uid="{00000000-0002-0000-0800-000009000000}">
          <x14:formula1>
            <xm:f>'Dropdown Menus'!$C$2:$C$4</xm:f>
          </x14:formula1>
          <xm:sqref>F19:F25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01af37b-b357-48b0-a576-b64b7e6d7c4b" xsi:nil="true"/>
    <lcf76f155ced4ddcb4097134ff3c332f xmlns="40a1cdc2-a4a3-4f0f-a6a7-29bb8b6da483">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45AB5B53FE16B4BB0843A613907CB2A" ma:contentTypeVersion="17" ma:contentTypeDescription="Create a new document." ma:contentTypeScope="" ma:versionID="4eea167799175e8531a3b557cf328cf8">
  <xsd:schema xmlns:xsd="http://www.w3.org/2001/XMLSchema" xmlns:xs="http://www.w3.org/2001/XMLSchema" xmlns:p="http://schemas.microsoft.com/office/2006/metadata/properties" xmlns:ns1="http://schemas.microsoft.com/sharepoint/v3" xmlns:ns2="40a1cdc2-a4a3-4f0f-a6a7-29bb8b6da483" xmlns:ns3="f01af37b-b357-48b0-a576-b64b7e6d7c4b" targetNamespace="http://schemas.microsoft.com/office/2006/metadata/properties" ma:root="true" ma:fieldsID="e065dfa16ff30504a6ee7aed43413052" ns1:_="" ns2:_="" ns3:_="">
    <xsd:import namespace="http://schemas.microsoft.com/sharepoint/v3"/>
    <xsd:import namespace="40a1cdc2-a4a3-4f0f-a6a7-29bb8b6da483"/>
    <xsd:import namespace="f01af37b-b357-48b0-a576-b64b7e6d7c4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2:MediaServiceLocation"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a1cdc2-a4a3-4f0f-a6a7-29bb8b6da4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5073050-3fd1-4e92-a2b5-a3b9c7057e57"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01af37b-b357-48b0-a576-b64b7e6d7c4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bd36659e-3135-4dd3-8b42-93ada21b5fbd}" ma:internalName="TaxCatchAll" ma:showField="CatchAllData" ma:web="f01af37b-b357-48b0-a576-b64b7e6d7c4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E88BAD-2689-4F6B-880F-DC786D038B65}">
  <ds:schemaRefs>
    <ds:schemaRef ds:uri="http://schemas.microsoft.com/sharepoint/v3/contenttype/forms"/>
  </ds:schemaRefs>
</ds:datastoreItem>
</file>

<file path=customXml/itemProps2.xml><?xml version="1.0" encoding="utf-8"?>
<ds:datastoreItem xmlns:ds="http://schemas.openxmlformats.org/officeDocument/2006/customXml" ds:itemID="{750EA9F7-182A-4515-8456-D9B04C4B218C}">
  <ds:schemaRefs>
    <ds:schemaRef ds:uri="http://purl.org/dc/dcmitype/"/>
    <ds:schemaRef ds:uri="http://www.w3.org/XML/1998/namespace"/>
    <ds:schemaRef ds:uri="http://schemas.openxmlformats.org/package/2006/metadata/core-properties"/>
    <ds:schemaRef ds:uri="http://schemas.microsoft.com/office/2006/metadata/properties"/>
    <ds:schemaRef ds:uri="http://schemas.microsoft.com/office/2006/documentManagement/types"/>
    <ds:schemaRef ds:uri="http://purl.org/dc/terms/"/>
    <ds:schemaRef ds:uri="http://purl.org/dc/elements/1.1/"/>
    <ds:schemaRef ds:uri="f01af37b-b357-48b0-a576-b64b7e6d7c4b"/>
    <ds:schemaRef ds:uri="http://schemas.microsoft.com/office/infopath/2007/PartnerControls"/>
    <ds:schemaRef ds:uri="40a1cdc2-a4a3-4f0f-a6a7-29bb8b6da483"/>
    <ds:schemaRef ds:uri="http://schemas.microsoft.com/sharepoint/v3"/>
  </ds:schemaRefs>
</ds:datastoreItem>
</file>

<file path=customXml/itemProps3.xml><?xml version="1.0" encoding="utf-8"?>
<ds:datastoreItem xmlns:ds="http://schemas.openxmlformats.org/officeDocument/2006/customXml" ds:itemID="{34ACEBA2-025E-4227-9032-3D964517B5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0a1cdc2-a4a3-4f0f-a6a7-29bb8b6da483"/>
    <ds:schemaRef ds:uri="f01af37b-b357-48b0-a576-b64b7e6d7c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Read Me</vt:lpstr>
      <vt:lpstr>NGS Use of Allowance Value Form</vt:lpstr>
      <vt:lpstr>Narrative A</vt:lpstr>
      <vt:lpstr>Narrative B</vt:lpstr>
      <vt:lpstr>Narrative C</vt:lpstr>
      <vt:lpstr>Narrative D</vt:lpstr>
      <vt:lpstr>Narrative E</vt:lpstr>
      <vt:lpstr>Narrative F</vt:lpstr>
      <vt:lpstr>Revisions to Prior Reporting</vt:lpstr>
      <vt:lpstr>Dropdown Menus</vt:lpstr>
      <vt:lpstr>'Read Me'!Print_Area</vt:lpstr>
    </vt:vector>
  </TitlesOfParts>
  <Manager/>
  <Company>carb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Sippola, Mark@ARB</dc:creator>
  <cp:keywords/>
  <dc:description/>
  <cp:lastModifiedBy>Turgeon, Michael@ARB</cp:lastModifiedBy>
  <cp:revision/>
  <dcterms:created xsi:type="dcterms:W3CDTF">2015-04-21T18:33:42Z</dcterms:created>
  <dcterms:modified xsi:type="dcterms:W3CDTF">2024-02-26T18:17:14Z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0x010100E45AB5B53FE16B4BB0843A613907CB2A</vt:lpwstr>
  </property>
  <property fmtid="{D5CDD505-2E9C-101B-9397-08002B2CF9AE}" pid="3" name="Order">
    <vt:r8>52232400</vt:r8>
  </property>
  <property fmtid="{D5CDD505-2E9C-101B-9397-08002B2CF9AE}" pid="4" name="MediaServiceImageTags">
    <vt:lpwstr/>
  </property>
</Properties>
</file>