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References" sheetId="2" r:id="rId1"/>
    <sheet name="B5 soy" sheetId="1" r:id="rId2"/>
    <sheet name="B10 soy" sheetId="5" r:id="rId3"/>
    <sheet name="B5 animal" sheetId="4" r:id="rId4"/>
    <sheet name="B10 animal" sheetId="6" r:id="rId5"/>
  </sheets>
  <calcPr calcId="145621" concurrentCalc="0"/>
</workbook>
</file>

<file path=xl/calcChain.xml><?xml version="1.0" encoding="utf-8"?>
<calcChain xmlns="http://schemas.openxmlformats.org/spreadsheetml/2006/main">
  <c r="F38" i="4" l="1"/>
  <c r="F32" i="4"/>
  <c r="E32" i="4"/>
  <c r="E13" i="6"/>
  <c r="E5" i="6"/>
  <c r="E127" i="4"/>
  <c r="F86" i="6"/>
  <c r="E86" i="6"/>
  <c r="F82" i="6"/>
  <c r="E82" i="6"/>
  <c r="F73" i="6"/>
  <c r="E73" i="6"/>
  <c r="F65" i="6"/>
  <c r="E65" i="6"/>
  <c r="F56" i="6"/>
  <c r="E56" i="6"/>
  <c r="F48" i="6"/>
  <c r="E48" i="6"/>
  <c r="F43" i="6"/>
  <c r="E43" i="6"/>
  <c r="F39" i="6"/>
  <c r="E39" i="6"/>
  <c r="F30" i="6"/>
  <c r="E30" i="6"/>
  <c r="F22" i="6"/>
  <c r="E22" i="6"/>
  <c r="F13" i="6"/>
  <c r="F5" i="6"/>
  <c r="F183" i="4"/>
  <c r="E183" i="4"/>
  <c r="F179" i="4"/>
  <c r="E179" i="4"/>
  <c r="F170" i="4"/>
  <c r="E170" i="4"/>
  <c r="F162" i="4"/>
  <c r="E162" i="4"/>
  <c r="F153" i="4"/>
  <c r="E153" i="4"/>
  <c r="F145" i="4"/>
  <c r="E145" i="4"/>
  <c r="F140" i="4"/>
  <c r="E140" i="4"/>
  <c r="F136" i="4"/>
  <c r="E136" i="4"/>
  <c r="F127" i="4"/>
  <c r="F119" i="4"/>
  <c r="E119" i="4"/>
  <c r="F110" i="4"/>
  <c r="E110" i="4"/>
  <c r="F102" i="4"/>
  <c r="E102" i="4"/>
  <c r="F80" i="4"/>
  <c r="E80" i="4"/>
  <c r="F60" i="4"/>
  <c r="E60" i="4"/>
  <c r="F53" i="4"/>
  <c r="E53" i="4"/>
  <c r="F47" i="4"/>
  <c r="E47" i="4"/>
  <c r="F24" i="4"/>
  <c r="E24" i="4"/>
  <c r="F18" i="4"/>
  <c r="E18" i="4"/>
  <c r="F11" i="4"/>
  <c r="E11" i="4"/>
  <c r="F5" i="4"/>
  <c r="E5" i="4"/>
  <c r="F127" i="5"/>
  <c r="E127" i="5"/>
  <c r="F123" i="5"/>
  <c r="E123" i="5"/>
  <c r="F114" i="5"/>
  <c r="E114" i="5"/>
  <c r="F106" i="5"/>
  <c r="E106" i="5"/>
  <c r="F97" i="5"/>
  <c r="E97" i="5"/>
  <c r="F89" i="5"/>
  <c r="E89" i="5"/>
  <c r="F84" i="5"/>
  <c r="E84" i="5"/>
  <c r="F80" i="5"/>
  <c r="E80" i="5"/>
  <c r="F71" i="5"/>
  <c r="E71" i="5"/>
  <c r="F63" i="5"/>
  <c r="E63" i="5"/>
  <c r="F54" i="5"/>
  <c r="E54" i="5"/>
  <c r="F46" i="5"/>
  <c r="E46" i="5"/>
  <c r="F11" i="5"/>
  <c r="E11" i="5"/>
  <c r="F5" i="5"/>
  <c r="E5" i="5"/>
  <c r="E99" i="1"/>
  <c r="F99" i="1"/>
  <c r="E105" i="1"/>
  <c r="F105" i="1"/>
  <c r="E113" i="1"/>
  <c r="F113" i="1"/>
  <c r="F86" i="1"/>
  <c r="E86" i="1"/>
  <c r="F78" i="1"/>
  <c r="E78" i="1"/>
  <c r="F195" i="1"/>
  <c r="E195" i="1"/>
  <c r="F191" i="1"/>
  <c r="E191" i="1"/>
  <c r="F182" i="1"/>
  <c r="E182" i="1"/>
  <c r="F174" i="1"/>
  <c r="E174" i="1"/>
  <c r="F165" i="1"/>
  <c r="E165" i="1"/>
  <c r="F157" i="1"/>
  <c r="E157" i="1"/>
  <c r="F152" i="1"/>
  <c r="E152" i="1"/>
  <c r="F148" i="1"/>
  <c r="E148" i="1"/>
  <c r="F138" i="1"/>
  <c r="E138" i="1"/>
  <c r="F130" i="1"/>
  <c r="E130" i="1"/>
  <c r="F121" i="1"/>
  <c r="E121" i="1"/>
  <c r="E7" i="1"/>
  <c r="E64" i="1"/>
  <c r="F70" i="1"/>
  <c r="E70" i="1"/>
  <c r="F64" i="1"/>
  <c r="F30" i="1"/>
  <c r="E30" i="1"/>
  <c r="F24" i="1"/>
  <c r="E24" i="1"/>
  <c r="F17" i="1"/>
  <c r="E17" i="1"/>
  <c r="F11" i="1"/>
  <c r="E11" i="1"/>
  <c r="F7" i="1"/>
  <c r="F5" i="1"/>
  <c r="E5" i="1"/>
</calcChain>
</file>

<file path=xl/sharedStrings.xml><?xml version="1.0" encoding="utf-8"?>
<sst xmlns="http://schemas.openxmlformats.org/spreadsheetml/2006/main" count="318" uniqueCount="62">
  <si>
    <t>Fuel</t>
  </si>
  <si>
    <t>Cycle</t>
  </si>
  <si>
    <t xml:space="preserve">Engine </t>
  </si>
  <si>
    <t>2006 Cummins ISM</t>
  </si>
  <si>
    <t>B5-Soy</t>
  </si>
  <si>
    <t>FTP</t>
  </si>
  <si>
    <t>2007 MBE4000</t>
  </si>
  <si>
    <t>UDDS</t>
  </si>
  <si>
    <t>SET</t>
  </si>
  <si>
    <t>CRUISE - 40mph</t>
  </si>
  <si>
    <t>CRUISE - 50mph</t>
  </si>
  <si>
    <t>B5 - Soy</t>
  </si>
  <si>
    <t>CARB ULSD</t>
  </si>
  <si>
    <t>NOx Average</t>
  </si>
  <si>
    <t>NOx Sdev</t>
  </si>
  <si>
    <t>1999 Kubota TRU</t>
  </si>
  <si>
    <t>1991 DDC60</t>
  </si>
  <si>
    <t>ISO 8178-4 C1</t>
  </si>
  <si>
    <t xml:space="preserve"> Biodiesel Characterization and NOx Mitigation Study
</t>
  </si>
  <si>
    <t>CARB Comprehensive B5/B10 Biodiesel Blends Heavy-Duty Engine Dynamometer Testing</t>
  </si>
  <si>
    <t>TRU Study (part of 2011 Biodiesel Characterization and NOx Mitigation Study)</t>
  </si>
  <si>
    <t>Performance and emissions of diesel and alternative diesel fuels</t>
  </si>
  <si>
    <t>2010 Performance and emissions of diesel and alternative diesel fuels</t>
  </si>
  <si>
    <t>Author</t>
  </si>
  <si>
    <t>Title</t>
  </si>
  <si>
    <t>Published</t>
  </si>
  <si>
    <t>Year</t>
  </si>
  <si>
    <t>Durbin</t>
  </si>
  <si>
    <t>Final Report Prepared for ARB</t>
  </si>
  <si>
    <t>Karavalakis, Durbin</t>
  </si>
  <si>
    <t>CARB B5 Preliminary and Certification Testing</t>
  </si>
  <si>
    <t>Nikanjam</t>
  </si>
  <si>
    <t>SAE 2010-01-2281</t>
  </si>
  <si>
    <t>Durbin 2011- Biodiesel Characterization and NOx Mitigation Study</t>
  </si>
  <si>
    <t>Durbin 2013 -  CARB B5 Preliminary and Certification Testing</t>
  </si>
  <si>
    <t>Karavalakis and Durbin 2014 - CARB Comprehensive B5/B10 Biodiesel Blends Heavy-Duty Engine Dynamometer Testing</t>
  </si>
  <si>
    <t>Raw data from studies contributing to understanding NOx impact of B5 soy compared to CARB diesel</t>
  </si>
  <si>
    <t>Raw data were not available to ARB, average data were used and conservative assumptions regarding the data were applied.</t>
  </si>
  <si>
    <t>B10-Soy</t>
  </si>
  <si>
    <t>B5 - Animal</t>
  </si>
  <si>
    <t>B5-Animal</t>
  </si>
  <si>
    <t>B10 - Soy</t>
  </si>
  <si>
    <t>B10 - Animal</t>
  </si>
  <si>
    <t>Neat fuel influence on biodiesel blend emissions</t>
  </si>
  <si>
    <t>Int J Engine Res Vol. 11, 61-77.</t>
  </si>
  <si>
    <t>1992 DDC60</t>
  </si>
  <si>
    <t>CARB Like</t>
  </si>
  <si>
    <t>John Deere Study (part of 2011 Biodiesel Characterization and NOx Mitigation Study)</t>
  </si>
  <si>
    <t>2009 John Deere 4045HF</t>
  </si>
  <si>
    <t>NOx (g/bhp-hr)</t>
  </si>
  <si>
    <t>Thompson 2010 - Neat Fuel Influence on Biodiesel Blend Emissions</t>
  </si>
  <si>
    <t>Raw Data for B5 &amp; B10 Soy and Animal Analysis</t>
  </si>
  <si>
    <t>Raw data from studies contributing to understanding NOx impact of B5 animal compared to CARB diesel</t>
  </si>
  <si>
    <t>Raw data from studies contributing to understanding NOx impact of B10 soy compared to CARB diesel</t>
  </si>
  <si>
    <t>Raw data from studies contributing to understanding NOx impact of B10 animal compared to CARB diesel</t>
  </si>
  <si>
    <t>This database includes the raw data from all studies as of July 2014 which contribute to our understanding of NOx emissions from soy and animal biodiesel at a B5 and B10 level using a CARB diesel base fuel</t>
  </si>
  <si>
    <t>*Preliminary Analysis July 14, 2014</t>
  </si>
  <si>
    <t>CARB and biodiesel values were switched in prior spreadsheet</t>
  </si>
  <si>
    <t>Values on literature search spreadsheet were preliminary</t>
  </si>
  <si>
    <t>Value on literature search spreadsheet was calculated incorrectly</t>
  </si>
  <si>
    <t>Thompson</t>
  </si>
  <si>
    <t>Previous spreadsheet data were in g/kWh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</si>
</sst>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8"/>
      <name val="Arial"/>
      <family val="2"/>
    </font>
    <font>
      <sz val="8.5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" fillId="0" borderId="0"/>
    <xf numFmtId="0" fontId="21" fillId="8" borderId="8" applyNumberFormat="0" applyFont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4" borderId="0" applyNumberFormat="0" applyBorder="0" applyAlignment="0" applyProtection="0"/>
    <xf numFmtId="0" fontId="16" fillId="50" borderId="0" applyNumberFormat="0" applyBorder="0" applyAlignment="0" applyProtection="0"/>
    <xf numFmtId="0" fontId="6" fillId="35" borderId="0" applyNumberFormat="0" applyBorder="0" applyAlignment="0" applyProtection="0"/>
    <xf numFmtId="0" fontId="22" fillId="38" borderId="4" applyNumberFormat="0" applyAlignment="0" applyProtection="0"/>
    <xf numFmtId="0" fontId="5" fillId="36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8" fillId="38" borderId="4" applyNumberFormat="0" applyAlignment="0" applyProtection="0"/>
    <xf numFmtId="0" fontId="26" fillId="0" borderId="13" applyNumberFormat="0" applyFill="0" applyAlignment="0" applyProtection="0"/>
    <xf numFmtId="0" fontId="27" fillId="4" borderId="0" applyNumberFormat="0" applyBorder="0" applyAlignment="0" applyProtection="0"/>
    <xf numFmtId="0" fontId="9" fillId="38" borderId="5" applyNumberFormat="0" applyAlignment="0" applyProtection="0"/>
    <xf numFmtId="0" fontId="28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</cellStyleXfs>
  <cellXfs count="282">
    <xf numFmtId="0" fontId="0" fillId="0" borderId="0" xfId="0"/>
    <xf numFmtId="0" fontId="15" fillId="0" borderId="0" xfId="0" applyFont="1"/>
    <xf numFmtId="164" fontId="15" fillId="33" borderId="23" xfId="0" applyNumberFormat="1" applyFont="1" applyFill="1" applyBorder="1"/>
    <xf numFmtId="0" fontId="15" fillId="33" borderId="24" xfId="0" applyFont="1" applyFill="1" applyBorder="1"/>
    <xf numFmtId="164" fontId="15" fillId="52" borderId="23" xfId="0" applyNumberFormat="1" applyFont="1" applyFill="1" applyBorder="1"/>
    <xf numFmtId="0" fontId="0" fillId="0" borderId="0" xfId="0" applyFont="1"/>
    <xf numFmtId="0" fontId="0" fillId="0" borderId="0" xfId="0" applyFont="1" applyFill="1"/>
    <xf numFmtId="0" fontId="0" fillId="52" borderId="16" xfId="0" applyFont="1" applyFill="1" applyBorder="1" applyAlignment="1">
      <alignment horizontal="center"/>
    </xf>
    <xf numFmtId="0" fontId="0" fillId="52" borderId="0" xfId="0" applyFont="1" applyFill="1" applyBorder="1" applyAlignment="1">
      <alignment horizontal="center"/>
    </xf>
    <xf numFmtId="0" fontId="0" fillId="52" borderId="19" xfId="0" applyFont="1" applyFill="1" applyBorder="1" applyAlignment="1">
      <alignment horizontal="center"/>
    </xf>
    <xf numFmtId="0" fontId="0" fillId="33" borderId="15" xfId="0" applyFont="1" applyFill="1" applyBorder="1"/>
    <xf numFmtId="0" fontId="0" fillId="33" borderId="16" xfId="0" applyFont="1" applyFill="1" applyBorder="1"/>
    <xf numFmtId="0" fontId="0" fillId="33" borderId="17" xfId="0" applyFont="1" applyFill="1" applyBorder="1"/>
    <xf numFmtId="0" fontId="0" fillId="33" borderId="0" xfId="0" applyFont="1" applyFill="1" applyBorder="1"/>
    <xf numFmtId="0" fontId="0" fillId="33" borderId="18" xfId="0" applyFont="1" applyFill="1" applyBorder="1"/>
    <xf numFmtId="0" fontId="0" fillId="33" borderId="19" xfId="0" applyFont="1" applyFill="1" applyBorder="1"/>
    <xf numFmtId="0" fontId="0" fillId="0" borderId="0" xfId="0" applyFont="1" applyAlignment="1">
      <alignment horizontal="center"/>
    </xf>
    <xf numFmtId="0" fontId="29" fillId="33" borderId="0" xfId="41" applyFont="1" applyFill="1" applyBorder="1" applyAlignment="1">
      <alignment horizontal="center"/>
    </xf>
    <xf numFmtId="0" fontId="29" fillId="52" borderId="0" xfId="0" applyFont="1" applyFill="1" applyBorder="1" applyAlignment="1">
      <alignment horizontal="center"/>
    </xf>
    <xf numFmtId="1" fontId="29" fillId="52" borderId="0" xfId="0" applyNumberFormat="1" applyFont="1" applyFill="1" applyBorder="1" applyAlignment="1">
      <alignment horizontal="center"/>
    </xf>
    <xf numFmtId="0" fontId="29" fillId="52" borderId="0" xfId="45" applyFont="1" applyFill="1" applyBorder="1" applyAlignment="1">
      <alignment horizontal="center"/>
    </xf>
    <xf numFmtId="0" fontId="29" fillId="52" borderId="15" xfId="48" applyFont="1" applyFill="1" applyBorder="1" applyAlignment="1">
      <alignment horizontal="center"/>
    </xf>
    <xf numFmtId="0" fontId="29" fillId="52" borderId="16" xfId="48" applyFont="1" applyFill="1" applyBorder="1" applyAlignment="1">
      <alignment horizontal="center"/>
    </xf>
    <xf numFmtId="0" fontId="29" fillId="52" borderId="20" xfId="46" quotePrefix="1" applyNumberFormat="1" applyFont="1" applyFill="1" applyBorder="1" applyAlignment="1">
      <alignment horizontal="center"/>
    </xf>
    <xf numFmtId="0" fontId="29" fillId="52" borderId="17" xfId="48" applyFont="1" applyFill="1" applyBorder="1" applyAlignment="1">
      <alignment horizontal="center"/>
    </xf>
    <xf numFmtId="0" fontId="29" fillId="52" borderId="0" xfId="48" applyFont="1" applyFill="1" applyBorder="1" applyAlignment="1">
      <alignment horizontal="center"/>
    </xf>
    <xf numFmtId="0" fontId="29" fillId="52" borderId="21" xfId="46" quotePrefix="1" applyNumberFormat="1" applyFont="1" applyFill="1" applyBorder="1" applyAlignment="1">
      <alignment horizontal="center"/>
    </xf>
    <xf numFmtId="0" fontId="29" fillId="52" borderId="18" xfId="48" applyFont="1" applyFill="1" applyBorder="1" applyAlignment="1">
      <alignment horizontal="center"/>
    </xf>
    <xf numFmtId="0" fontId="29" fillId="52" borderId="19" xfId="48" applyFont="1" applyFill="1" applyBorder="1" applyAlignment="1">
      <alignment horizontal="center"/>
    </xf>
    <xf numFmtId="0" fontId="29" fillId="52" borderId="22" xfId="46" quotePrefix="1" applyNumberFormat="1" applyFont="1" applyFill="1" applyBorder="1" applyAlignment="1">
      <alignment horizontal="center"/>
    </xf>
    <xf numFmtId="0" fontId="29" fillId="33" borderId="15" xfId="48" applyFont="1" applyFill="1" applyBorder="1" applyAlignment="1">
      <alignment horizontal="center"/>
    </xf>
    <xf numFmtId="0" fontId="29" fillId="33" borderId="16" xfId="48" applyFont="1" applyFill="1" applyBorder="1" applyAlignment="1">
      <alignment horizontal="center"/>
    </xf>
    <xf numFmtId="0" fontId="0" fillId="33" borderId="16" xfId="0" applyFont="1" applyFill="1" applyBorder="1" applyAlignment="1">
      <alignment horizontal="center"/>
    </xf>
    <xf numFmtId="0" fontId="29" fillId="33" borderId="20" xfId="46" quotePrefix="1" applyNumberFormat="1" applyFont="1" applyFill="1" applyBorder="1" applyAlignment="1">
      <alignment horizontal="center"/>
    </xf>
    <xf numFmtId="0" fontId="29" fillId="33" borderId="17" xfId="48" applyFont="1" applyFill="1" applyBorder="1" applyAlignment="1">
      <alignment horizontal="center"/>
    </xf>
    <xf numFmtId="0" fontId="29" fillId="33" borderId="0" xfId="48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29" fillId="33" borderId="21" xfId="46" quotePrefix="1" applyNumberFormat="1" applyFont="1" applyFill="1" applyBorder="1" applyAlignment="1">
      <alignment horizontal="center"/>
    </xf>
    <xf numFmtId="0" fontId="29" fillId="33" borderId="18" xfId="48" applyFont="1" applyFill="1" applyBorder="1" applyAlignment="1">
      <alignment horizontal="center"/>
    </xf>
    <xf numFmtId="0" fontId="29" fillId="33" borderId="19" xfId="48" applyFont="1" applyFill="1" applyBorder="1" applyAlignment="1">
      <alignment horizontal="center"/>
    </xf>
    <xf numFmtId="0" fontId="0" fillId="33" borderId="19" xfId="0" applyFont="1" applyFill="1" applyBorder="1" applyAlignment="1">
      <alignment horizontal="center"/>
    </xf>
    <xf numFmtId="0" fontId="29" fillId="33" borderId="22" xfId="46" quotePrefix="1" applyNumberFormat="1" applyFont="1" applyFill="1" applyBorder="1" applyAlignment="1">
      <alignment horizontal="center"/>
    </xf>
    <xf numFmtId="0" fontId="29" fillId="52" borderId="15" xfId="0" applyFont="1" applyFill="1" applyBorder="1" applyAlignment="1">
      <alignment horizontal="center"/>
    </xf>
    <xf numFmtId="0" fontId="29" fillId="52" borderId="16" xfId="0" applyFont="1" applyFill="1" applyBorder="1" applyAlignment="1">
      <alignment horizontal="center"/>
    </xf>
    <xf numFmtId="0" fontId="29" fillId="52" borderId="17" xfId="0" applyFont="1" applyFill="1" applyBorder="1" applyAlignment="1">
      <alignment horizontal="center"/>
    </xf>
    <xf numFmtId="0" fontId="29" fillId="52" borderId="18" xfId="0" applyFont="1" applyFill="1" applyBorder="1" applyAlignment="1">
      <alignment horizontal="center"/>
    </xf>
    <xf numFmtId="0" fontId="29" fillId="52" borderId="19" xfId="0" applyFont="1" applyFill="1" applyBorder="1" applyAlignment="1">
      <alignment horizontal="center"/>
    </xf>
    <xf numFmtId="0" fontId="29" fillId="33" borderId="15" xfId="0" applyFont="1" applyFill="1" applyBorder="1" applyAlignment="1">
      <alignment horizontal="center"/>
    </xf>
    <xf numFmtId="0" fontId="29" fillId="33" borderId="16" xfId="0" applyFont="1" applyFill="1" applyBorder="1" applyAlignment="1">
      <alignment horizontal="center"/>
    </xf>
    <xf numFmtId="0" fontId="29" fillId="33" borderId="17" xfId="0" applyFont="1" applyFill="1" applyBorder="1" applyAlignment="1">
      <alignment horizontal="center"/>
    </xf>
    <xf numFmtId="0" fontId="29" fillId="33" borderId="0" xfId="0" applyFont="1" applyFill="1" applyBorder="1" applyAlignment="1">
      <alignment horizontal="center"/>
    </xf>
    <xf numFmtId="0" fontId="29" fillId="33" borderId="18" xfId="0" applyFont="1" applyFill="1" applyBorder="1" applyAlignment="1">
      <alignment horizontal="center"/>
    </xf>
    <xf numFmtId="0" fontId="29" fillId="33" borderId="19" xfId="0" applyFont="1" applyFill="1" applyBorder="1" applyAlignment="1">
      <alignment horizontal="center"/>
    </xf>
    <xf numFmtId="0" fontId="29" fillId="52" borderId="16" xfId="45" applyFont="1" applyFill="1" applyBorder="1" applyAlignment="1">
      <alignment horizontal="center"/>
    </xf>
    <xf numFmtId="1" fontId="29" fillId="52" borderId="16" xfId="0" applyNumberFormat="1" applyFont="1" applyFill="1" applyBorder="1" applyAlignment="1">
      <alignment horizontal="center"/>
    </xf>
    <xf numFmtId="0" fontId="29" fillId="52" borderId="19" xfId="45" applyFont="1" applyFill="1" applyBorder="1" applyAlignment="1">
      <alignment horizontal="center"/>
    </xf>
    <xf numFmtId="1" fontId="29" fillId="52" borderId="19" xfId="0" applyNumberFormat="1" applyFont="1" applyFill="1" applyBorder="1" applyAlignment="1">
      <alignment horizontal="center"/>
    </xf>
    <xf numFmtId="0" fontId="29" fillId="33" borderId="0" xfId="45" applyFont="1" applyFill="1" applyBorder="1" applyAlignment="1">
      <alignment horizontal="center"/>
    </xf>
    <xf numFmtId="1" fontId="29" fillId="33" borderId="0" xfId="0" applyNumberFormat="1" applyFont="1" applyFill="1" applyBorder="1" applyAlignment="1">
      <alignment horizontal="center"/>
    </xf>
    <xf numFmtId="0" fontId="29" fillId="33" borderId="16" xfId="45" applyFont="1" applyFill="1" applyBorder="1" applyAlignment="1">
      <alignment horizontal="center"/>
    </xf>
    <xf numFmtId="1" fontId="29" fillId="33" borderId="16" xfId="0" applyNumberFormat="1" applyFont="1" applyFill="1" applyBorder="1" applyAlignment="1">
      <alignment horizontal="center"/>
    </xf>
    <xf numFmtId="0" fontId="29" fillId="33" borderId="19" xfId="45" applyFont="1" applyFill="1" applyBorder="1" applyAlignment="1">
      <alignment horizontal="center"/>
    </xf>
    <xf numFmtId="1" fontId="29" fillId="33" borderId="19" xfId="0" applyNumberFormat="1" applyFont="1" applyFill="1" applyBorder="1" applyAlignment="1">
      <alignment horizontal="center"/>
    </xf>
    <xf numFmtId="1" fontId="29" fillId="52" borderId="15" xfId="0" applyNumberFormat="1" applyFont="1" applyFill="1" applyBorder="1" applyAlignment="1">
      <alignment horizontal="center"/>
    </xf>
    <xf numFmtId="1" fontId="29" fillId="52" borderId="17" xfId="0" applyNumberFormat="1" applyFont="1" applyFill="1" applyBorder="1" applyAlignment="1">
      <alignment horizontal="center"/>
    </xf>
    <xf numFmtId="1" fontId="29" fillId="52" borderId="18" xfId="0" applyNumberFormat="1" applyFont="1" applyFill="1" applyBorder="1" applyAlignment="1">
      <alignment horizontal="center"/>
    </xf>
    <xf numFmtId="1" fontId="29" fillId="33" borderId="15" xfId="0" applyNumberFormat="1" applyFont="1" applyFill="1" applyBorder="1" applyAlignment="1">
      <alignment horizontal="center"/>
    </xf>
    <xf numFmtId="1" fontId="29" fillId="33" borderId="17" xfId="0" applyNumberFormat="1" applyFont="1" applyFill="1" applyBorder="1" applyAlignment="1">
      <alignment horizontal="center"/>
    </xf>
    <xf numFmtId="1" fontId="29" fillId="33" borderId="18" xfId="0" applyNumberFormat="1" applyFont="1" applyFill="1" applyBorder="1" applyAlignment="1">
      <alignment horizontal="center"/>
    </xf>
    <xf numFmtId="0" fontId="0" fillId="33" borderId="21" xfId="0" applyFont="1" applyFill="1" applyBorder="1" applyAlignment="1">
      <alignment horizontal="center"/>
    </xf>
    <xf numFmtId="0" fontId="0" fillId="33" borderId="22" xfId="0" applyFont="1" applyFill="1" applyBorder="1" applyAlignment="1">
      <alignment horizontal="center"/>
    </xf>
    <xf numFmtId="0" fontId="0" fillId="52" borderId="20" xfId="0" applyFont="1" applyFill="1" applyBorder="1" applyAlignment="1">
      <alignment horizontal="center"/>
    </xf>
    <xf numFmtId="0" fontId="0" fillId="52" borderId="21" xfId="0" applyFont="1" applyFill="1" applyBorder="1" applyAlignment="1">
      <alignment horizontal="center"/>
    </xf>
    <xf numFmtId="0" fontId="0" fillId="52" borderId="22" xfId="0" applyFont="1" applyFill="1" applyBorder="1" applyAlignment="1">
      <alignment horizontal="center"/>
    </xf>
    <xf numFmtId="0" fontId="29" fillId="52" borderId="20" xfId="0" quotePrefix="1" applyNumberFormat="1" applyFont="1" applyFill="1" applyBorder="1" applyAlignment="1">
      <alignment horizontal="center"/>
    </xf>
    <xf numFmtId="0" fontId="29" fillId="52" borderId="21" xfId="0" quotePrefix="1" applyNumberFormat="1" applyFont="1" applyFill="1" applyBorder="1" applyAlignment="1">
      <alignment horizontal="center"/>
    </xf>
    <xf numFmtId="0" fontId="29" fillId="52" borderId="22" xfId="0" quotePrefix="1" applyNumberFormat="1" applyFont="1" applyFill="1" applyBorder="1" applyAlignment="1">
      <alignment horizontal="center"/>
    </xf>
    <xf numFmtId="164" fontId="29" fillId="33" borderId="20" xfId="0" quotePrefix="1" applyNumberFormat="1" applyFont="1" applyFill="1" applyBorder="1" applyAlignment="1">
      <alignment horizontal="center"/>
    </xf>
    <xf numFmtId="164" fontId="29" fillId="33" borderId="21" xfId="0" quotePrefix="1" applyNumberFormat="1" applyFont="1" applyFill="1" applyBorder="1" applyAlignment="1">
      <alignment horizontal="center"/>
    </xf>
    <xf numFmtId="164" fontId="29" fillId="33" borderId="22" xfId="0" quotePrefix="1" applyNumberFormat="1" applyFont="1" applyFill="1" applyBorder="1" applyAlignment="1">
      <alignment horizontal="center"/>
    </xf>
    <xf numFmtId="164" fontId="29" fillId="52" borderId="20" xfId="90" applyNumberFormat="1" applyFont="1" applyFill="1" applyBorder="1" applyAlignment="1">
      <alignment horizontal="center"/>
    </xf>
    <xf numFmtId="164" fontId="29" fillId="52" borderId="21" xfId="90" applyNumberFormat="1" applyFont="1" applyFill="1" applyBorder="1" applyAlignment="1">
      <alignment horizontal="center"/>
    </xf>
    <xf numFmtId="164" fontId="29" fillId="52" borderId="22" xfId="90" applyNumberFormat="1" applyFont="1" applyFill="1" applyBorder="1" applyAlignment="1">
      <alignment horizontal="center"/>
    </xf>
    <xf numFmtId="0" fontId="0" fillId="33" borderId="15" xfId="0" applyFont="1" applyFill="1" applyBorder="1" applyAlignment="1">
      <alignment horizontal="center"/>
    </xf>
    <xf numFmtId="0" fontId="0" fillId="33" borderId="17" xfId="0" applyFont="1" applyFill="1" applyBorder="1" applyAlignment="1">
      <alignment horizontal="center"/>
    </xf>
    <xf numFmtId="0" fontId="0" fillId="33" borderId="18" xfId="0" applyFont="1" applyFill="1" applyBorder="1" applyAlignment="1">
      <alignment horizontal="center"/>
    </xf>
    <xf numFmtId="0" fontId="29" fillId="52" borderId="16" xfId="41" applyFont="1" applyFill="1" applyBorder="1" applyAlignment="1">
      <alignment horizontal="center"/>
    </xf>
    <xf numFmtId="164" fontId="29" fillId="52" borderId="20" xfId="0" quotePrefix="1" applyNumberFormat="1" applyFont="1" applyFill="1" applyBorder="1" applyAlignment="1">
      <alignment horizontal="center"/>
    </xf>
    <xf numFmtId="0" fontId="29" fillId="52" borderId="0" xfId="41" applyFont="1" applyFill="1" applyBorder="1" applyAlignment="1">
      <alignment horizontal="center"/>
    </xf>
    <xf numFmtId="164" fontId="29" fillId="52" borderId="21" xfId="0" quotePrefix="1" applyNumberFormat="1" applyFont="1" applyFill="1" applyBorder="1" applyAlignment="1">
      <alignment horizontal="center"/>
    </xf>
    <xf numFmtId="0" fontId="29" fillId="52" borderId="19" xfId="41" applyFont="1" applyFill="1" applyBorder="1" applyAlignment="1">
      <alignment horizontal="center"/>
    </xf>
    <xf numFmtId="164" fontId="29" fillId="52" borderId="22" xfId="0" quotePrefix="1" applyNumberFormat="1" applyFont="1" applyFill="1" applyBorder="1" applyAlignment="1">
      <alignment horizontal="center"/>
    </xf>
    <xf numFmtId="0" fontId="29" fillId="33" borderId="15" xfId="41" applyFont="1" applyFill="1" applyBorder="1" applyAlignment="1">
      <alignment horizontal="center"/>
    </xf>
    <xf numFmtId="0" fontId="29" fillId="33" borderId="16" xfId="41" applyFont="1" applyFill="1" applyBorder="1" applyAlignment="1">
      <alignment horizontal="center"/>
    </xf>
    <xf numFmtId="164" fontId="29" fillId="33" borderId="20" xfId="41" quotePrefix="1" applyNumberFormat="1" applyFont="1" applyFill="1" applyBorder="1" applyAlignment="1">
      <alignment horizontal="center"/>
    </xf>
    <xf numFmtId="0" fontId="29" fillId="33" borderId="17" xfId="41" applyFont="1" applyFill="1" applyBorder="1" applyAlignment="1">
      <alignment horizontal="center"/>
    </xf>
    <xf numFmtId="164" fontId="29" fillId="33" borderId="21" xfId="41" quotePrefix="1" applyNumberFormat="1" applyFont="1" applyFill="1" applyBorder="1" applyAlignment="1">
      <alignment horizontal="center"/>
    </xf>
    <xf numFmtId="0" fontId="29" fillId="33" borderId="18" xfId="41" applyFont="1" applyFill="1" applyBorder="1" applyAlignment="1">
      <alignment horizontal="center"/>
    </xf>
    <xf numFmtId="0" fontId="29" fillId="33" borderId="19" xfId="41" applyFont="1" applyFill="1" applyBorder="1" applyAlignment="1">
      <alignment horizontal="center"/>
    </xf>
    <xf numFmtId="164" fontId="29" fillId="33" borderId="22" xfId="41" quotePrefix="1" applyNumberFormat="1" applyFont="1" applyFill="1" applyBorder="1" applyAlignment="1">
      <alignment horizontal="center"/>
    </xf>
    <xf numFmtId="0" fontId="0" fillId="52" borderId="15" xfId="0" applyFont="1" applyFill="1" applyBorder="1"/>
    <xf numFmtId="0" fontId="0" fillId="52" borderId="16" xfId="0" applyFont="1" applyFill="1" applyBorder="1"/>
    <xf numFmtId="0" fontId="0" fillId="52" borderId="17" xfId="0" applyFont="1" applyFill="1" applyBorder="1"/>
    <xf numFmtId="0" fontId="0" fillId="52" borderId="0" xfId="0" applyFont="1" applyFill="1" applyBorder="1"/>
    <xf numFmtId="0" fontId="0" fillId="52" borderId="18" xfId="0" applyFont="1" applyFill="1" applyBorder="1"/>
    <xf numFmtId="0" fontId="0" fillId="52" borderId="19" xfId="0" applyFont="1" applyFill="1" applyBorder="1"/>
    <xf numFmtId="0" fontId="29" fillId="0" borderId="1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29" fillId="0" borderId="21" xfId="0" quotePrefix="1" applyNumberFormat="1" applyFont="1" applyFill="1" applyBorder="1" applyAlignment="1">
      <alignment horizontal="center"/>
    </xf>
    <xf numFmtId="0" fontId="29" fillId="0" borderId="0" xfId="41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0" fontId="29" fillId="0" borderId="0" xfId="46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29" fillId="0" borderId="0" xfId="45" applyFont="1" applyFill="1" applyBorder="1" applyAlignment="1">
      <alignment horizontal="center"/>
    </xf>
    <xf numFmtId="0" fontId="29" fillId="0" borderId="0" xfId="48" applyFont="1" applyFill="1" applyBorder="1" applyAlignment="1">
      <alignment horizontal="center"/>
    </xf>
    <xf numFmtId="0" fontId="31" fillId="0" borderId="25" xfId="0" applyFont="1" applyBorder="1" applyAlignment="1">
      <alignment vertical="top" wrapText="1"/>
    </xf>
    <xf numFmtId="0" fontId="32" fillId="0" borderId="26" xfId="0" applyFont="1" applyBorder="1"/>
    <xf numFmtId="0" fontId="32" fillId="0" borderId="27" xfId="0" applyFont="1" applyBorder="1"/>
    <xf numFmtId="0" fontId="32" fillId="0" borderId="28" xfId="0" applyFont="1" applyBorder="1" applyAlignment="1">
      <alignment horizontal="center"/>
    </xf>
    <xf numFmtId="0" fontId="31" fillId="0" borderId="29" xfId="0" applyFont="1" applyBorder="1" applyAlignment="1">
      <alignment vertical="top" wrapText="1"/>
    </xf>
    <xf numFmtId="0" fontId="31" fillId="0" borderId="30" xfId="0" applyFont="1" applyBorder="1" applyAlignment="1">
      <alignment vertical="top" wrapText="1"/>
    </xf>
    <xf numFmtId="0" fontId="31" fillId="0" borderId="30" xfId="0" applyFont="1" applyBorder="1" applyAlignment="1">
      <alignment horizontal="center" vertical="top" wrapText="1"/>
    </xf>
    <xf numFmtId="0" fontId="31" fillId="0" borderId="31" xfId="0" applyFont="1" applyBorder="1" applyAlignment="1">
      <alignment vertical="top" wrapText="1"/>
    </xf>
    <xf numFmtId="0" fontId="31" fillId="0" borderId="25" xfId="0" applyFont="1" applyBorder="1" applyAlignment="1">
      <alignment horizontal="center" vertical="top" wrapText="1"/>
    </xf>
    <xf numFmtId="0" fontId="31" fillId="0" borderId="29" xfId="0" applyFont="1" applyBorder="1" applyAlignment="1">
      <alignment horizontal="center" vertical="top" wrapText="1"/>
    </xf>
    <xf numFmtId="0" fontId="17" fillId="0" borderId="0" xfId="41" applyFont="1"/>
    <xf numFmtId="0" fontId="34" fillId="0" borderId="0" xfId="41" applyFont="1" applyBorder="1" applyAlignment="1">
      <alignment wrapText="1"/>
    </xf>
    <xf numFmtId="0" fontId="0" fillId="33" borderId="23" xfId="0" applyFont="1" applyFill="1" applyBorder="1"/>
    <xf numFmtId="0" fontId="0" fillId="33" borderId="33" xfId="0" applyFont="1" applyFill="1" applyBorder="1"/>
    <xf numFmtId="0" fontId="0" fillId="33" borderId="24" xfId="0" applyFont="1" applyFill="1" applyBorder="1"/>
    <xf numFmtId="0" fontId="0" fillId="52" borderId="23" xfId="0" applyFont="1" applyFill="1" applyBorder="1"/>
    <xf numFmtId="0" fontId="0" fillId="52" borderId="33" xfId="0" applyFont="1" applyFill="1" applyBorder="1"/>
    <xf numFmtId="0" fontId="0" fillId="52" borderId="24" xfId="0" applyFont="1" applyFill="1" applyBorder="1"/>
    <xf numFmtId="0" fontId="15" fillId="33" borderId="32" xfId="0" applyFont="1" applyFill="1" applyBorder="1"/>
    <xf numFmtId="0" fontId="15" fillId="52" borderId="32" xfId="0" applyFont="1" applyFill="1" applyBorder="1"/>
    <xf numFmtId="0" fontId="30" fillId="0" borderId="0" xfId="46" applyFont="1" applyBorder="1" applyAlignment="1">
      <alignment horizontal="left"/>
    </xf>
    <xf numFmtId="0" fontId="29" fillId="54" borderId="0" xfId="0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Font="1" applyAlignment="1"/>
    <xf numFmtId="164" fontId="0" fillId="52" borderId="21" xfId="0" applyNumberFormat="1" applyFont="1" applyFill="1" applyBorder="1" applyAlignment="1">
      <alignment horizontal="center"/>
    </xf>
    <xf numFmtId="164" fontId="0" fillId="52" borderId="22" xfId="0" applyNumberFormat="1" applyFont="1" applyFill="1" applyBorder="1" applyAlignment="1">
      <alignment horizontal="center"/>
    </xf>
    <xf numFmtId="164" fontId="0" fillId="52" borderId="20" xfId="0" applyNumberFormat="1" applyFont="1" applyFill="1" applyBorder="1" applyAlignment="1">
      <alignment horizontal="center"/>
    </xf>
    <xf numFmtId="164" fontId="0" fillId="33" borderId="20" xfId="0" applyNumberFormat="1" applyFont="1" applyFill="1" applyBorder="1" applyAlignment="1">
      <alignment horizontal="center"/>
    </xf>
    <xf numFmtId="164" fontId="0" fillId="33" borderId="21" xfId="0" applyNumberFormat="1" applyFont="1" applyFill="1" applyBorder="1" applyAlignment="1">
      <alignment horizontal="center"/>
    </xf>
    <xf numFmtId="164" fontId="0" fillId="33" borderId="22" xfId="0" applyNumberFormat="1" applyFont="1" applyFill="1" applyBorder="1" applyAlignment="1">
      <alignment horizontal="center"/>
    </xf>
    <xf numFmtId="0" fontId="0" fillId="54" borderId="15" xfId="0" applyFont="1" applyFill="1" applyBorder="1" applyAlignment="1">
      <alignment horizontal="center"/>
    </xf>
    <xf numFmtId="0" fontId="0" fillId="54" borderId="16" xfId="0" applyFont="1" applyFill="1" applyBorder="1" applyAlignment="1">
      <alignment horizontal="center"/>
    </xf>
    <xf numFmtId="0" fontId="0" fillId="54" borderId="17" xfId="0" applyFont="1" applyFill="1" applyBorder="1" applyAlignment="1">
      <alignment horizontal="center"/>
    </xf>
    <xf numFmtId="0" fontId="0" fillId="54" borderId="0" xfId="0" applyFont="1" applyFill="1" applyBorder="1" applyAlignment="1">
      <alignment horizontal="center"/>
    </xf>
    <xf numFmtId="0" fontId="0" fillId="54" borderId="18" xfId="0" applyFont="1" applyFill="1" applyBorder="1" applyAlignment="1">
      <alignment horizontal="center"/>
    </xf>
    <xf numFmtId="0" fontId="0" fillId="54" borderId="19" xfId="0" applyFont="1" applyFill="1" applyBorder="1" applyAlignment="1">
      <alignment horizontal="center"/>
    </xf>
    <xf numFmtId="0" fontId="29" fillId="54" borderId="16" xfId="41" applyFont="1" applyFill="1" applyBorder="1" applyAlignment="1">
      <alignment horizontal="center"/>
    </xf>
    <xf numFmtId="0" fontId="29" fillId="54" borderId="0" xfId="41" applyFont="1" applyFill="1" applyBorder="1" applyAlignment="1">
      <alignment horizontal="center"/>
    </xf>
    <xf numFmtId="0" fontId="29" fillId="54" borderId="19" xfId="41" applyFont="1" applyFill="1" applyBorder="1" applyAlignment="1">
      <alignment horizontal="center"/>
    </xf>
    <xf numFmtId="0" fontId="0" fillId="52" borderId="15" xfId="0" applyFont="1" applyFill="1" applyBorder="1" applyAlignment="1">
      <alignment horizontal="center"/>
    </xf>
    <xf numFmtId="0" fontId="0" fillId="52" borderId="17" xfId="0" applyFont="1" applyFill="1" applyBorder="1" applyAlignment="1">
      <alignment horizontal="center"/>
    </xf>
    <xf numFmtId="0" fontId="0" fillId="52" borderId="18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29" fillId="0" borderId="33" xfId="0" quotePrefix="1" applyNumberFormat="1" applyFont="1" applyFill="1" applyBorder="1" applyAlignment="1">
      <alignment horizontal="center"/>
    </xf>
    <xf numFmtId="164" fontId="29" fillId="52" borderId="21" xfId="0" applyNumberFormat="1" applyFont="1" applyFill="1" applyBorder="1" applyAlignment="1">
      <alignment horizontal="center"/>
    </xf>
    <xf numFmtId="164" fontId="29" fillId="52" borderId="22" xfId="0" applyNumberFormat="1" applyFont="1" applyFill="1" applyBorder="1" applyAlignment="1">
      <alignment horizontal="center"/>
    </xf>
    <xf numFmtId="14" fontId="29" fillId="54" borderId="0" xfId="0" applyNumberFormat="1" applyFont="1" applyFill="1" applyBorder="1" applyAlignment="1">
      <alignment horizontal="center"/>
    </xf>
    <xf numFmtId="0" fontId="29" fillId="54" borderId="15" xfId="0" applyFont="1" applyFill="1" applyBorder="1" applyAlignment="1">
      <alignment horizontal="center"/>
    </xf>
    <xf numFmtId="0" fontId="29" fillId="54" borderId="16" xfId="0" applyFont="1" applyFill="1" applyBorder="1" applyAlignment="1">
      <alignment horizontal="center"/>
    </xf>
    <xf numFmtId="14" fontId="0" fillId="54" borderId="16" xfId="0" applyNumberFormat="1" applyFont="1" applyFill="1" applyBorder="1" applyAlignment="1">
      <alignment horizontal="center"/>
    </xf>
    <xf numFmtId="164" fontId="0" fillId="54" borderId="20" xfId="0" applyNumberFormat="1" applyFont="1" applyFill="1" applyBorder="1" applyAlignment="1">
      <alignment horizontal="center"/>
    </xf>
    <xf numFmtId="0" fontId="29" fillId="54" borderId="17" xfId="0" applyFont="1" applyFill="1" applyBorder="1" applyAlignment="1">
      <alignment horizontal="center"/>
    </xf>
    <xf numFmtId="14" fontId="0" fillId="54" borderId="0" xfId="0" applyNumberFormat="1" applyFont="1" applyFill="1" applyBorder="1" applyAlignment="1">
      <alignment horizontal="center"/>
    </xf>
    <xf numFmtId="164" fontId="0" fillId="54" borderId="21" xfId="0" applyNumberFormat="1" applyFont="1" applyFill="1" applyBorder="1" applyAlignment="1">
      <alignment horizontal="center"/>
    </xf>
    <xf numFmtId="0" fontId="29" fillId="54" borderId="18" xfId="0" applyFont="1" applyFill="1" applyBorder="1" applyAlignment="1">
      <alignment horizontal="center"/>
    </xf>
    <xf numFmtId="0" fontId="29" fillId="54" borderId="19" xfId="0" applyFont="1" applyFill="1" applyBorder="1" applyAlignment="1">
      <alignment horizontal="center"/>
    </xf>
    <xf numFmtId="14" fontId="29" fillId="54" borderId="19" xfId="0" applyNumberFormat="1" applyFont="1" applyFill="1" applyBorder="1" applyAlignment="1">
      <alignment horizontal="center"/>
    </xf>
    <xf numFmtId="164" fontId="0" fillId="54" borderId="22" xfId="0" applyNumberFormat="1" applyFont="1" applyFill="1" applyBorder="1" applyAlignment="1">
      <alignment horizontal="center"/>
    </xf>
    <xf numFmtId="14" fontId="0" fillId="52" borderId="16" xfId="0" applyNumberFormat="1" applyFont="1" applyFill="1" applyBorder="1" applyAlignment="1">
      <alignment horizontal="center"/>
    </xf>
    <xf numFmtId="14" fontId="0" fillId="52" borderId="0" xfId="0" applyNumberFormat="1" applyFont="1" applyFill="1" applyBorder="1" applyAlignment="1">
      <alignment horizontal="center"/>
    </xf>
    <xf numFmtId="14" fontId="0" fillId="52" borderId="19" xfId="0" applyNumberFormat="1" applyFont="1" applyFill="1" applyBorder="1" applyAlignment="1">
      <alignment horizontal="center"/>
    </xf>
    <xf numFmtId="0" fontId="29" fillId="0" borderId="0" xfId="48" applyFont="1" applyFill="1" applyAlignment="1">
      <alignment horizontal="center"/>
    </xf>
    <xf numFmtId="0" fontId="29" fillId="0" borderId="0" xfId="46" quotePrefix="1" applyNumberFormat="1" applyFont="1" applyFill="1" applyBorder="1"/>
    <xf numFmtId="0" fontId="29" fillId="54" borderId="20" xfId="46" quotePrefix="1" applyNumberFormat="1" applyFont="1" applyFill="1" applyBorder="1"/>
    <xf numFmtId="0" fontId="29" fillId="54" borderId="21" xfId="46" quotePrefix="1" applyNumberFormat="1" applyFont="1" applyFill="1" applyBorder="1"/>
    <xf numFmtId="0" fontId="29" fillId="54" borderId="22" xfId="46" quotePrefix="1" applyNumberFormat="1" applyFont="1" applyFill="1" applyBorder="1"/>
    <xf numFmtId="0" fontId="29" fillId="52" borderId="20" xfId="46" quotePrefix="1" applyNumberFormat="1" applyFont="1" applyFill="1" applyBorder="1"/>
    <xf numFmtId="0" fontId="29" fillId="52" borderId="21" xfId="46" quotePrefix="1" applyNumberFormat="1" applyFont="1" applyFill="1" applyBorder="1"/>
    <xf numFmtId="0" fontId="29" fillId="52" borderId="22" xfId="46" quotePrefix="1" applyNumberFormat="1" applyFont="1" applyFill="1" applyBorder="1"/>
    <xf numFmtId="0" fontId="29" fillId="54" borderId="15" xfId="48" applyFont="1" applyFill="1" applyBorder="1" applyAlignment="1">
      <alignment horizontal="center"/>
    </xf>
    <xf numFmtId="0" fontId="29" fillId="54" borderId="16" xfId="48" applyFont="1" applyFill="1" applyBorder="1" applyAlignment="1">
      <alignment horizontal="center"/>
    </xf>
    <xf numFmtId="0" fontId="29" fillId="54" borderId="17" xfId="48" applyFont="1" applyFill="1" applyBorder="1" applyAlignment="1">
      <alignment horizontal="center"/>
    </xf>
    <xf numFmtId="0" fontId="29" fillId="54" borderId="0" xfId="48" applyFont="1" applyFill="1" applyBorder="1" applyAlignment="1">
      <alignment horizontal="center"/>
    </xf>
    <xf numFmtId="0" fontId="29" fillId="54" borderId="18" xfId="48" applyFont="1" applyFill="1" applyBorder="1" applyAlignment="1">
      <alignment horizontal="center"/>
    </xf>
    <xf numFmtId="0" fontId="29" fillId="54" borderId="19" xfId="48" applyFont="1" applyFill="1" applyBorder="1" applyAlignment="1">
      <alignment horizontal="center"/>
    </xf>
    <xf numFmtId="164" fontId="29" fillId="33" borderId="20" xfId="90" applyNumberFormat="1" applyFont="1" applyFill="1" applyBorder="1" applyAlignment="1">
      <alignment horizontal="center"/>
    </xf>
    <xf numFmtId="164" fontId="29" fillId="33" borderId="21" xfId="90" applyNumberFormat="1" applyFont="1" applyFill="1" applyBorder="1" applyAlignment="1">
      <alignment horizontal="center"/>
    </xf>
    <xf numFmtId="164" fontId="29" fillId="33" borderId="22" xfId="90" applyNumberFormat="1" applyFont="1" applyFill="1" applyBorder="1" applyAlignment="1">
      <alignment horizontal="center"/>
    </xf>
    <xf numFmtId="166" fontId="0" fillId="0" borderId="0" xfId="0" applyNumberFormat="1"/>
    <xf numFmtId="0" fontId="0" fillId="33" borderId="23" xfId="0" applyFill="1" applyBorder="1"/>
    <xf numFmtId="0" fontId="0" fillId="33" borderId="24" xfId="0" applyFill="1" applyBorder="1"/>
    <xf numFmtId="0" fontId="0" fillId="52" borderId="23" xfId="0" applyFill="1" applyBorder="1"/>
    <xf numFmtId="0" fontId="0" fillId="52" borderId="24" xfId="0" applyFill="1" applyBorder="1"/>
    <xf numFmtId="0" fontId="0" fillId="33" borderId="33" xfId="0" applyFill="1" applyBorder="1"/>
    <xf numFmtId="0" fontId="0" fillId="52" borderId="33" xfId="0" applyFill="1" applyBorder="1"/>
    <xf numFmtId="0" fontId="29" fillId="33" borderId="20" xfId="46" quotePrefix="1" applyNumberFormat="1" applyFont="1" applyFill="1" applyBorder="1"/>
    <xf numFmtId="0" fontId="29" fillId="33" borderId="21" xfId="46" quotePrefix="1" applyNumberFormat="1" applyFont="1" applyFill="1" applyBorder="1"/>
    <xf numFmtId="0" fontId="29" fillId="33" borderId="22" xfId="46" quotePrefix="1" applyNumberFormat="1" applyFont="1" applyFill="1" applyBorder="1"/>
    <xf numFmtId="0" fontId="29" fillId="33" borderId="24" xfId="46" applyNumberFormat="1" applyFont="1" applyFill="1" applyBorder="1"/>
    <xf numFmtId="0" fontId="0" fillId="54" borderId="20" xfId="0" applyFont="1" applyFill="1" applyBorder="1" applyAlignment="1">
      <alignment horizontal="center"/>
    </xf>
    <xf numFmtId="0" fontId="0" fillId="54" borderId="21" xfId="0" applyFont="1" applyFill="1" applyBorder="1" applyAlignment="1">
      <alignment horizontal="center"/>
    </xf>
    <xf numFmtId="164" fontId="29" fillId="52" borderId="20" xfId="0" applyNumberFormat="1" applyFont="1" applyFill="1" applyBorder="1" applyAlignment="1">
      <alignment horizontal="center"/>
    </xf>
    <xf numFmtId="0" fontId="29" fillId="54" borderId="20" xfId="41" applyFont="1" applyFill="1" applyBorder="1" applyAlignment="1">
      <alignment horizontal="center"/>
    </xf>
    <xf numFmtId="0" fontId="29" fillId="54" borderId="21" xfId="41" applyFont="1" applyFill="1" applyBorder="1" applyAlignment="1">
      <alignment horizontal="center"/>
    </xf>
    <xf numFmtId="0" fontId="29" fillId="54" borderId="22" xfId="41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164" fontId="29" fillId="54" borderId="21" xfId="0" applyNumberFormat="1" applyFont="1" applyFill="1" applyBorder="1" applyAlignment="1">
      <alignment horizontal="center"/>
    </xf>
    <xf numFmtId="164" fontId="29" fillId="54" borderId="22" xfId="0" applyNumberFormat="1" applyFont="1" applyFill="1" applyBorder="1" applyAlignment="1">
      <alignment horizontal="center"/>
    </xf>
    <xf numFmtId="0" fontId="0" fillId="54" borderId="20" xfId="0" applyNumberFormat="1" applyFont="1" applyFill="1" applyBorder="1" applyAlignment="1">
      <alignment horizontal="center"/>
    </xf>
    <xf numFmtId="0" fontId="0" fillId="54" borderId="21" xfId="0" applyNumberFormat="1" applyFont="1" applyFill="1" applyBorder="1" applyAlignment="1">
      <alignment horizontal="center"/>
    </xf>
    <xf numFmtId="0" fontId="0" fillId="54" borderId="22" xfId="0" applyNumberFormat="1" applyFont="1" applyFill="1" applyBorder="1" applyAlignment="1">
      <alignment horizontal="center"/>
    </xf>
    <xf numFmtId="0" fontId="0" fillId="52" borderId="20" xfId="0" applyNumberFormat="1" applyFont="1" applyFill="1" applyBorder="1" applyAlignment="1">
      <alignment horizontal="center"/>
    </xf>
    <xf numFmtId="0" fontId="0" fillId="52" borderId="21" xfId="0" applyNumberFormat="1" applyFont="1" applyFill="1" applyBorder="1" applyAlignment="1">
      <alignment horizontal="center"/>
    </xf>
    <xf numFmtId="0" fontId="0" fillId="52" borderId="22" xfId="0" applyNumberFormat="1" applyFont="1" applyFill="1" applyBorder="1" applyAlignment="1">
      <alignment horizontal="center"/>
    </xf>
    <xf numFmtId="164" fontId="29" fillId="52" borderId="21" xfId="46" quotePrefix="1" applyNumberFormat="1" applyFont="1" applyFill="1" applyBorder="1"/>
    <xf numFmtId="164" fontId="29" fillId="52" borderId="22" xfId="46" quotePrefix="1" applyNumberFormat="1" applyFont="1" applyFill="1" applyBorder="1"/>
    <xf numFmtId="164" fontId="29" fillId="54" borderId="22" xfId="46" quotePrefix="1" applyNumberFormat="1" applyFont="1" applyFill="1" applyBorder="1"/>
    <xf numFmtId="164" fontId="29" fillId="54" borderId="21" xfId="46" quotePrefix="1" applyNumberFormat="1" applyFont="1" applyFill="1" applyBorder="1"/>
    <xf numFmtId="164" fontId="29" fillId="54" borderId="20" xfId="46" quotePrefix="1" applyNumberFormat="1" applyFont="1" applyFill="1" applyBorder="1"/>
    <xf numFmtId="166" fontId="15" fillId="33" borderId="24" xfId="0" applyNumberFormat="1" applyFont="1" applyFill="1" applyBorder="1"/>
    <xf numFmtId="166" fontId="15" fillId="52" borderId="24" xfId="0" applyNumberFormat="1" applyFont="1" applyFill="1" applyBorder="1"/>
    <xf numFmtId="165" fontId="15" fillId="33" borderId="24" xfId="0" applyNumberFormat="1" applyFont="1" applyFill="1" applyBorder="1"/>
    <xf numFmtId="164" fontId="29" fillId="33" borderId="21" xfId="46" quotePrefix="1" applyNumberFormat="1" applyFont="1" applyFill="1" applyBorder="1" applyAlignment="1">
      <alignment horizontal="center"/>
    </xf>
    <xf numFmtId="164" fontId="29" fillId="33" borderId="20" xfId="46" quotePrefix="1" applyNumberFormat="1" applyFont="1" applyFill="1" applyBorder="1" applyAlignment="1">
      <alignment horizontal="center"/>
    </xf>
    <xf numFmtId="164" fontId="29" fillId="52" borderId="21" xfId="46" quotePrefix="1" applyNumberFormat="1" applyFont="1" applyFill="1" applyBorder="1" applyAlignment="1">
      <alignment horizontal="center"/>
    </xf>
    <xf numFmtId="164" fontId="15" fillId="33" borderId="33" xfId="0" applyNumberFormat="1" applyFont="1" applyFill="1" applyBorder="1"/>
    <xf numFmtId="164" fontId="15" fillId="52" borderId="33" xfId="0" applyNumberFormat="1" applyFont="1" applyFill="1" applyBorder="1"/>
    <xf numFmtId="0" fontId="15" fillId="33" borderId="33" xfId="0" applyFont="1" applyFill="1" applyBorder="1"/>
    <xf numFmtId="164" fontId="29" fillId="33" borderId="21" xfId="46" quotePrefix="1" applyNumberFormat="1" applyFont="1" applyFill="1" applyBorder="1"/>
    <xf numFmtId="164" fontId="30" fillId="52" borderId="22" xfId="46" quotePrefix="1" applyNumberFormat="1" applyFont="1" applyFill="1" applyBorder="1"/>
    <xf numFmtId="164" fontId="15" fillId="33" borderId="32" xfId="0" applyNumberFormat="1" applyFont="1" applyFill="1" applyBorder="1"/>
    <xf numFmtId="164" fontId="15" fillId="52" borderId="32" xfId="0" applyNumberFormat="1" applyFont="1" applyFill="1" applyBorder="1"/>
    <xf numFmtId="164" fontId="15" fillId="54" borderId="33" xfId="0" applyNumberFormat="1" applyFont="1" applyFill="1" applyBorder="1"/>
    <xf numFmtId="166" fontId="15" fillId="54" borderId="24" xfId="0" applyNumberFormat="1" applyFont="1" applyFill="1" applyBorder="1"/>
    <xf numFmtId="0" fontId="15" fillId="54" borderId="33" xfId="0" applyFont="1" applyFill="1" applyBorder="1"/>
    <xf numFmtId="0" fontId="15" fillId="54" borderId="23" xfId="0" applyFont="1" applyFill="1" applyBorder="1"/>
    <xf numFmtId="0" fontId="15" fillId="52" borderId="33" xfId="0" applyFont="1" applyFill="1" applyBorder="1"/>
    <xf numFmtId="164" fontId="15" fillId="54" borderId="23" xfId="0" applyNumberFormat="1" applyFont="1" applyFill="1" applyBorder="1"/>
    <xf numFmtId="0" fontId="30" fillId="55" borderId="23" xfId="41" applyFont="1" applyFill="1" applyBorder="1"/>
    <xf numFmtId="0" fontId="15" fillId="55" borderId="33" xfId="0" applyFont="1" applyFill="1" applyBorder="1" applyAlignment="1">
      <alignment horizontal="center"/>
    </xf>
    <xf numFmtId="0" fontId="29" fillId="55" borderId="24" xfId="41" applyFont="1" applyFill="1" applyBorder="1" applyAlignment="1">
      <alignment horizontal="center"/>
    </xf>
    <xf numFmtId="0" fontId="0" fillId="55" borderId="33" xfId="0" applyFont="1" applyFill="1" applyBorder="1"/>
    <xf numFmtId="0" fontId="30" fillId="55" borderId="33" xfId="41" applyFont="1" applyFill="1" applyBorder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9" fillId="52" borderId="20" xfId="46" quotePrefix="1" applyNumberFormat="1" applyFont="1" applyFill="1" applyBorder="1" applyAlignment="1">
      <alignment horizontal="center"/>
    </xf>
    <xf numFmtId="0" fontId="29" fillId="52" borderId="21" xfId="46" quotePrefix="1" applyNumberFormat="1" applyFont="1" applyFill="1" applyBorder="1" applyAlignment="1">
      <alignment horizontal="center"/>
    </xf>
    <xf numFmtId="0" fontId="29" fillId="52" borderId="22" xfId="46" quotePrefix="1" applyNumberFormat="1" applyFont="1" applyFill="1" applyBorder="1" applyAlignment="1">
      <alignment horizontal="center"/>
    </xf>
    <xf numFmtId="0" fontId="29" fillId="0" borderId="0" xfId="46" quotePrefix="1" applyNumberFormat="1" applyFont="1" applyFill="1" applyBorder="1" applyAlignment="1">
      <alignment horizontal="center"/>
    </xf>
    <xf numFmtId="0" fontId="15" fillId="55" borderId="33" xfId="0" applyFont="1" applyFill="1" applyBorder="1"/>
    <xf numFmtId="0" fontId="30" fillId="55" borderId="24" xfId="41" applyFont="1" applyFill="1" applyBorder="1" applyAlignment="1">
      <alignment horizontal="center"/>
    </xf>
    <xf numFmtId="0" fontId="29" fillId="54" borderId="20" xfId="46" quotePrefix="1" applyNumberFormat="1" applyFont="1" applyFill="1" applyBorder="1" applyAlignment="1">
      <alignment horizontal="center"/>
    </xf>
    <xf numFmtId="164" fontId="29" fillId="54" borderId="21" xfId="46" quotePrefix="1" applyNumberFormat="1" applyFont="1" applyFill="1" applyBorder="1" applyAlignment="1">
      <alignment horizontal="center"/>
    </xf>
    <xf numFmtId="0" fontId="29" fillId="54" borderId="21" xfId="46" quotePrefix="1" applyNumberFormat="1" applyFont="1" applyFill="1" applyBorder="1" applyAlignment="1">
      <alignment horizontal="center"/>
    </xf>
    <xf numFmtId="164" fontId="29" fillId="54" borderId="22" xfId="46" quotePrefix="1" applyNumberFormat="1" applyFont="1" applyFill="1" applyBorder="1" applyAlignment="1">
      <alignment horizontal="center"/>
    </xf>
    <xf numFmtId="0" fontId="29" fillId="54" borderId="22" xfId="46" quotePrefix="1" applyNumberFormat="1" applyFont="1" applyFill="1" applyBorder="1" applyAlignment="1">
      <alignment horizontal="center"/>
    </xf>
    <xf numFmtId="0" fontId="30" fillId="0" borderId="0" xfId="46" applyFont="1" applyBorder="1" applyAlignment="1">
      <alignment horizontal="center"/>
    </xf>
    <xf numFmtId="164" fontId="29" fillId="54" borderId="21" xfId="41" applyNumberFormat="1" applyFont="1" applyFill="1" applyBorder="1" applyAlignment="1">
      <alignment horizontal="center"/>
    </xf>
    <xf numFmtId="164" fontId="0" fillId="52" borderId="16" xfId="0" applyNumberFormat="1" applyFont="1" applyFill="1" applyBorder="1" applyAlignment="1">
      <alignment horizontal="center"/>
    </xf>
    <xf numFmtId="164" fontId="29" fillId="54" borderId="16" xfId="41" applyNumberFormat="1" applyFont="1" applyFill="1" applyBorder="1" applyAlignment="1">
      <alignment horizontal="center"/>
    </xf>
    <xf numFmtId="0" fontId="0" fillId="0" borderId="0" xfId="0" applyFill="1"/>
    <xf numFmtId="0" fontId="0" fillId="56" borderId="0" xfId="0" applyFont="1" applyFill="1"/>
    <xf numFmtId="0" fontId="0" fillId="56" borderId="0" xfId="0" applyFill="1"/>
    <xf numFmtId="0" fontId="33" fillId="53" borderId="0" xfId="41" applyFont="1" applyFill="1" applyAlignment="1">
      <alignment horizontal="center"/>
    </xf>
    <xf numFmtId="0" fontId="17" fillId="0" borderId="0" xfId="41" applyAlignment="1">
      <alignment horizontal="center"/>
    </xf>
    <xf numFmtId="0" fontId="15" fillId="51" borderId="19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51" borderId="33" xfId="0" applyFont="1" applyFill="1" applyBorder="1" applyAlignment="1">
      <alignment horizontal="center" wrapText="1"/>
    </xf>
    <xf numFmtId="0" fontId="30" fillId="51" borderId="19" xfId="0" applyFont="1" applyFill="1" applyBorder="1" applyAlignment="1">
      <alignment horizontal="center"/>
    </xf>
    <xf numFmtId="0" fontId="15" fillId="51" borderId="0" xfId="0" applyFont="1" applyFill="1" applyAlignment="1">
      <alignment horizontal="center" wrapText="1"/>
    </xf>
    <xf numFmtId="0" fontId="15" fillId="51" borderId="0" xfId="0" applyFont="1" applyFill="1" applyBorder="1" applyAlignment="1">
      <alignment horizontal="center" wrapText="1"/>
    </xf>
    <xf numFmtId="0" fontId="30" fillId="51" borderId="18" xfId="0" applyFont="1" applyFill="1" applyBorder="1" applyAlignment="1">
      <alignment horizontal="center"/>
    </xf>
    <xf numFmtId="164" fontId="0" fillId="0" borderId="0" xfId="0" applyNumberFormat="1"/>
    <xf numFmtId="166" fontId="0" fillId="56" borderId="0" xfId="0" applyNumberFormat="1" applyFill="1"/>
  </cellXfs>
  <cellStyles count="100">
    <cellStyle name="20% - Accent1" xfId="18" builtinId="30" customBuiltin="1"/>
    <cellStyle name="20% - Accent1 2" xfId="51"/>
    <cellStyle name="20% - Accent2" xfId="22" builtinId="34" customBuiltin="1"/>
    <cellStyle name="20% - Accent2 2" xfId="52"/>
    <cellStyle name="20% - Accent3" xfId="26" builtinId="38" customBuiltin="1"/>
    <cellStyle name="20% - Accent3 2" xfId="53"/>
    <cellStyle name="20% - Accent4" xfId="30" builtinId="42" customBuiltin="1"/>
    <cellStyle name="20% - Accent4 2" xfId="54"/>
    <cellStyle name="20% - Accent5" xfId="34" builtinId="46" customBuiltin="1"/>
    <cellStyle name="20% - Accent6" xfId="38" builtinId="50" customBuiltin="1"/>
    <cellStyle name="20% - Accent6 2" xfId="55"/>
    <cellStyle name="40% - Accent1" xfId="19" builtinId="31" customBuiltin="1"/>
    <cellStyle name="40% - Accent1 2" xfId="56"/>
    <cellStyle name="40% - Accent2" xfId="23" builtinId="35" customBuiltin="1"/>
    <cellStyle name="40% - Accent3" xfId="27" builtinId="39" customBuiltin="1"/>
    <cellStyle name="40% - Accent3 2" xfId="57"/>
    <cellStyle name="40% - Accent4" xfId="31" builtinId="43" customBuiltin="1"/>
    <cellStyle name="40% - Accent4 2" xfId="58"/>
    <cellStyle name="40% - Accent5" xfId="35" builtinId="47" customBuiltin="1"/>
    <cellStyle name="40% - Accent5 2" xfId="59"/>
    <cellStyle name="40% - Accent6" xfId="39" builtinId="51" customBuiltin="1"/>
    <cellStyle name="40% - Accent6 2" xfId="60"/>
    <cellStyle name="60% - Accent1" xfId="20" builtinId="32" customBuiltin="1"/>
    <cellStyle name="60% - Accent1 2" xfId="61"/>
    <cellStyle name="60% - Accent2" xfId="24" builtinId="36" customBuiltin="1"/>
    <cellStyle name="60% - Accent2 2" xfId="62"/>
    <cellStyle name="60% - Accent3" xfId="28" builtinId="40" customBuiltin="1"/>
    <cellStyle name="60% - Accent3 2" xfId="63"/>
    <cellStyle name="60% - Accent4" xfId="32" builtinId="44" customBuiltin="1"/>
    <cellStyle name="60% - Accent4 2" xfId="64"/>
    <cellStyle name="60% - Accent5" xfId="36" builtinId="48" customBuiltin="1"/>
    <cellStyle name="60% - Accent5 2" xfId="65"/>
    <cellStyle name="60% - Accent6" xfId="40" builtinId="52" customBuiltin="1"/>
    <cellStyle name="60% - Accent6 2" xfId="66"/>
    <cellStyle name="Accent1" xfId="17" builtinId="29" customBuiltin="1"/>
    <cellStyle name="Accent1 2" xfId="67"/>
    <cellStyle name="Accent2" xfId="21" builtinId="33" customBuiltin="1"/>
    <cellStyle name="Accent2 2" xfId="68"/>
    <cellStyle name="Accent3" xfId="25" builtinId="37" customBuiltin="1"/>
    <cellStyle name="Accent3 2" xfId="69"/>
    <cellStyle name="Accent4" xfId="29" builtinId="41" customBuiltin="1"/>
    <cellStyle name="Accent4 2" xfId="70"/>
    <cellStyle name="Accent5" xfId="33" builtinId="45" customBuiltin="1"/>
    <cellStyle name="Accent6" xfId="37" builtinId="49" customBuiltin="1"/>
    <cellStyle name="Accent6 2" xfId="71"/>
    <cellStyle name="Bad" xfId="6" builtinId="27" customBuiltin="1"/>
    <cellStyle name="Bad 2" xfId="72"/>
    <cellStyle name="Calculation" xfId="10" builtinId="22" customBuiltin="1"/>
    <cellStyle name="Calculation 2" xfId="73"/>
    <cellStyle name="Check Cell" xfId="12" builtinId="23" customBuiltin="1"/>
    <cellStyle name="Explanatory Text" xfId="15" builtinId="53" customBuiltin="1"/>
    <cellStyle name="Good" xfId="5" builtinId="26" customBuiltin="1"/>
    <cellStyle name="Good 2" xfId="74"/>
    <cellStyle name="Heading 1" xfId="1" builtinId="16" customBuiltin="1"/>
    <cellStyle name="Heading 1 2" xfId="75"/>
    <cellStyle name="Heading 2" xfId="2" builtinId="17" customBuiltin="1"/>
    <cellStyle name="Heading 2 2" xfId="76"/>
    <cellStyle name="Heading 3" xfId="3" builtinId="18" customBuiltin="1"/>
    <cellStyle name="Heading 3 2" xfId="77"/>
    <cellStyle name="Heading 4" xfId="4" builtinId="19" customBuiltin="1"/>
    <cellStyle name="Heading 4 2" xfId="78"/>
    <cellStyle name="Input" xfId="8" builtinId="20" customBuiltin="1"/>
    <cellStyle name="Input 2" xfId="79"/>
    <cellStyle name="Linked Cell" xfId="11" builtinId="24" customBuiltin="1"/>
    <cellStyle name="Linked Cell 2" xfId="80"/>
    <cellStyle name="Neutral" xfId="7" builtinId="28" customBuiltin="1"/>
    <cellStyle name="Neutral 2" xfId="81"/>
    <cellStyle name="Normal" xfId="0" builtinId="0"/>
    <cellStyle name="Normal 2" xfId="41"/>
    <cellStyle name="Normal 2 2" xfId="46"/>
    <cellStyle name="Normal 2 2 2" xfId="89"/>
    <cellStyle name="Normal 2 2 2 2" xfId="99"/>
    <cellStyle name="Normal 2 3" xfId="88"/>
    <cellStyle name="Normal 2 4" xfId="43"/>
    <cellStyle name="Normal 2 4 2" xfId="91"/>
    <cellStyle name="Normal 3" xfId="45"/>
    <cellStyle name="Normal 3 2" xfId="49"/>
    <cellStyle name="Normal 3 2 2" xfId="94"/>
    <cellStyle name="Normal 3 3" xfId="92"/>
    <cellStyle name="Normal 4" xfId="48"/>
    <cellStyle name="Normal 4 2" xfId="85"/>
    <cellStyle name="Normal 4 2 2" xfId="96"/>
    <cellStyle name="Normal 4 3" xfId="93"/>
    <cellStyle name="Normal 5" xfId="86"/>
    <cellStyle name="Normal 5 2" xfId="97"/>
    <cellStyle name="Normal_animal-bs" xfId="90"/>
    <cellStyle name="Note" xfId="14" builtinId="10" customBuiltin="1"/>
    <cellStyle name="Note 2" xfId="47"/>
    <cellStyle name="Output" xfId="9" builtinId="21" customBuiltin="1"/>
    <cellStyle name="Output 2" xfId="82"/>
    <cellStyle name="Percent 2" xfId="42"/>
    <cellStyle name="Percent 2 2" xfId="50"/>
    <cellStyle name="Percent 2 2 2" xfId="95"/>
    <cellStyle name="Percent 3" xfId="87"/>
    <cellStyle name="Percent 3 2" xfId="98"/>
    <cellStyle name="Title 2" xfId="83"/>
    <cellStyle name="Title 3" xfId="44"/>
    <cellStyle name="Total" xfId="16" builtinId="25" customBuiltin="1"/>
    <cellStyle name="Total 2" xfId="84"/>
    <cellStyle name="Warning Text" xfId="13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Normal="100" workbookViewId="0">
      <selection activeCell="A3" sqref="A3"/>
    </sheetView>
  </sheetViews>
  <sheetFormatPr defaultRowHeight="14.4" x14ac:dyDescent="0.3"/>
  <cols>
    <col min="1" max="1" width="17.33203125" bestFit="1" customWidth="1"/>
    <col min="2" max="2" width="55.6640625" customWidth="1"/>
    <col min="3" max="3" width="36.5546875" customWidth="1"/>
    <col min="4" max="4" width="8.33203125" customWidth="1"/>
  </cols>
  <sheetData>
    <row r="1" spans="1:4" ht="23.25" customHeight="1" x14ac:dyDescent="0.4">
      <c r="A1" s="270" t="s">
        <v>51</v>
      </c>
      <c r="B1" s="270"/>
      <c r="C1" s="270"/>
      <c r="D1" s="270"/>
    </row>
    <row r="2" spans="1:4" x14ac:dyDescent="0.3">
      <c r="A2" s="271" t="s">
        <v>56</v>
      </c>
      <c r="B2" s="271"/>
      <c r="C2" s="271"/>
      <c r="D2" s="271"/>
    </row>
    <row r="3" spans="1:4" ht="33.6" x14ac:dyDescent="0.3">
      <c r="A3" s="126"/>
      <c r="B3" s="127" t="s">
        <v>55</v>
      </c>
    </row>
    <row r="4" spans="1:4" ht="15.75" thickBot="1" x14ac:dyDescent="0.3"/>
    <row r="5" spans="1:4" ht="15.75" thickBot="1" x14ac:dyDescent="0.3">
      <c r="A5" s="117" t="s">
        <v>23</v>
      </c>
      <c r="B5" s="118" t="s">
        <v>24</v>
      </c>
      <c r="C5" s="118" t="s">
        <v>25</v>
      </c>
      <c r="D5" s="119" t="s">
        <v>26</v>
      </c>
    </row>
    <row r="6" spans="1:4" ht="30.75" thickBot="1" x14ac:dyDescent="0.3">
      <c r="A6" s="120" t="s">
        <v>27</v>
      </c>
      <c r="B6" s="121" t="s">
        <v>18</v>
      </c>
      <c r="C6" s="121" t="s">
        <v>28</v>
      </c>
      <c r="D6" s="122">
        <v>2011</v>
      </c>
    </row>
    <row r="7" spans="1:4" ht="15.75" thickBot="1" x14ac:dyDescent="0.3">
      <c r="A7" s="123" t="s">
        <v>27</v>
      </c>
      <c r="B7" s="116" t="s">
        <v>30</v>
      </c>
      <c r="C7" s="116" t="s">
        <v>28</v>
      </c>
      <c r="D7" s="124">
        <v>2013</v>
      </c>
    </row>
    <row r="8" spans="1:4" ht="28.2" thickBot="1" x14ac:dyDescent="0.35">
      <c r="A8" s="123" t="s">
        <v>29</v>
      </c>
      <c r="B8" s="116" t="s">
        <v>19</v>
      </c>
      <c r="C8" s="116" t="s">
        <v>28</v>
      </c>
      <c r="D8" s="124">
        <v>2014</v>
      </c>
    </row>
    <row r="9" spans="1:4" ht="15" thickBot="1" x14ac:dyDescent="0.35">
      <c r="A9" s="120" t="s">
        <v>31</v>
      </c>
      <c r="B9" s="120" t="s">
        <v>21</v>
      </c>
      <c r="C9" s="120" t="s">
        <v>32</v>
      </c>
      <c r="D9" s="125">
        <v>2010</v>
      </c>
    </row>
    <row r="10" spans="1:4" ht="15.75" thickBot="1" x14ac:dyDescent="0.3">
      <c r="A10" s="120" t="s">
        <v>60</v>
      </c>
      <c r="B10" s="120" t="s">
        <v>43</v>
      </c>
      <c r="C10" s="120" t="s">
        <v>44</v>
      </c>
      <c r="D10" s="125">
        <v>2010</v>
      </c>
    </row>
  </sheetData>
  <mergeCells count="2">
    <mergeCell ref="A1:D1"/>
    <mergeCell ref="A2:D2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zoomScaleNormal="100" workbookViewId="0">
      <pane ySplit="3" topLeftCell="A4" activePane="bottomLeft" state="frozenSplit"/>
      <selection pane="bottomLeft" activeCell="D2" sqref="D2"/>
    </sheetView>
  </sheetViews>
  <sheetFormatPr defaultColWidth="8.88671875" defaultRowHeight="14.4" x14ac:dyDescent="0.3"/>
  <cols>
    <col min="1" max="1" width="10.33203125" style="5" bestFit="1" customWidth="1"/>
    <col min="2" max="2" width="14.33203125" style="5" bestFit="1" customWidth="1"/>
    <col min="3" max="3" width="16.5546875" style="5" bestFit="1" customWidth="1"/>
    <col min="4" max="4" width="14.109375" style="5" bestFit="1" customWidth="1"/>
    <col min="5" max="5" width="11.5546875" style="5" bestFit="1" customWidth="1"/>
    <col min="6" max="6" width="8.88671875" style="5"/>
    <col min="7" max="7" width="56.5546875" style="5" customWidth="1"/>
    <col min="8" max="16384" width="8.88671875" style="5"/>
  </cols>
  <sheetData>
    <row r="1" spans="1:8" x14ac:dyDescent="0.3">
      <c r="A1" s="274" t="s">
        <v>36</v>
      </c>
      <c r="B1" s="274"/>
      <c r="C1" s="274"/>
      <c r="D1" s="274"/>
      <c r="E1" s="274"/>
      <c r="F1" s="274"/>
      <c r="G1" s="274"/>
      <c r="H1" s="274"/>
    </row>
    <row r="2" spans="1:8" x14ac:dyDescent="0.3">
      <c r="A2" s="273" t="s">
        <v>56</v>
      </c>
      <c r="B2" s="273"/>
      <c r="C2" s="273"/>
    </row>
    <row r="3" spans="1:8" x14ac:dyDescent="0.3">
      <c r="A3" s="244" t="s">
        <v>0</v>
      </c>
      <c r="B3" s="248" t="s">
        <v>1</v>
      </c>
      <c r="C3" s="248" t="s">
        <v>2</v>
      </c>
      <c r="D3" s="245" t="s">
        <v>49</v>
      </c>
      <c r="E3" s="256" t="s">
        <v>13</v>
      </c>
      <c r="F3" s="257" t="s">
        <v>14</v>
      </c>
    </row>
    <row r="4" spans="1:8" s="250" customFormat="1" ht="14.4" customHeight="1" x14ac:dyDescent="0.3">
      <c r="A4" s="275" t="s">
        <v>33</v>
      </c>
      <c r="B4" s="275"/>
      <c r="C4" s="275"/>
      <c r="D4" s="275"/>
      <c r="E4" s="275"/>
      <c r="F4" s="275"/>
    </row>
    <row r="5" spans="1:8" x14ac:dyDescent="0.3">
      <c r="A5" s="92" t="s">
        <v>11</v>
      </c>
      <c r="B5" s="93" t="s">
        <v>9</v>
      </c>
      <c r="C5" s="93" t="s">
        <v>3</v>
      </c>
      <c r="D5" s="94">
        <v>2.0792366046998607</v>
      </c>
      <c r="E5" s="2">
        <f>AVERAGE(D5:D6)</f>
        <v>2.0617354593737671</v>
      </c>
      <c r="F5" s="225">
        <f>STDEV(D5:D6)</f>
        <v>2.4750357077223749E-2</v>
      </c>
    </row>
    <row r="6" spans="1:8" x14ac:dyDescent="0.3">
      <c r="A6" s="97"/>
      <c r="B6" s="98"/>
      <c r="C6" s="98"/>
      <c r="D6" s="99">
        <v>2.044234314047674</v>
      </c>
    </row>
    <row r="7" spans="1:8" x14ac:dyDescent="0.3">
      <c r="A7" s="42" t="s">
        <v>12</v>
      </c>
      <c r="B7" s="43" t="s">
        <v>9</v>
      </c>
      <c r="C7" s="7" t="s">
        <v>3</v>
      </c>
      <c r="D7" s="87">
        <v>2.0396954378157881</v>
      </c>
      <c r="E7" s="4">
        <f>AVERAGE(D7:D9)</f>
        <v>2.0277204477172388</v>
      </c>
      <c r="F7" s="226">
        <f>STDEV(D7:D9)</f>
        <v>1.4002032661126512E-2</v>
      </c>
    </row>
    <row r="8" spans="1:8" x14ac:dyDescent="0.3">
      <c r="A8" s="44"/>
      <c r="B8" s="18"/>
      <c r="C8" s="8"/>
      <c r="D8" s="89">
        <v>2.0123251565526146</v>
      </c>
    </row>
    <row r="9" spans="1:8" x14ac:dyDescent="0.3">
      <c r="A9" s="45"/>
      <c r="B9" s="46"/>
      <c r="C9" s="9"/>
      <c r="D9" s="91">
        <v>2.0311407487833142</v>
      </c>
    </row>
    <row r="10" spans="1:8" s="6" customFormat="1" x14ac:dyDescent="0.3">
      <c r="A10" s="106"/>
      <c r="B10" s="107"/>
      <c r="C10" s="108"/>
      <c r="D10" s="109"/>
    </row>
    <row r="11" spans="1:8" x14ac:dyDescent="0.3">
      <c r="A11" s="92" t="s">
        <v>11</v>
      </c>
      <c r="B11" s="93" t="s">
        <v>10</v>
      </c>
      <c r="C11" s="93" t="s">
        <v>3</v>
      </c>
      <c r="D11" s="94">
        <v>1.7764188926379476</v>
      </c>
      <c r="E11" s="2">
        <f>AVERAGE(D11:D16)</f>
        <v>1.7266356789084851</v>
      </c>
      <c r="F11" s="225">
        <f>STDEV(D11:D16)</f>
        <v>6.4971122141379178E-2</v>
      </c>
    </row>
    <row r="12" spans="1:8" x14ac:dyDescent="0.3">
      <c r="A12" s="95"/>
      <c r="B12" s="17"/>
      <c r="C12" s="17"/>
      <c r="D12" s="96">
        <v>1.6737002216835095</v>
      </c>
    </row>
    <row r="13" spans="1:8" x14ac:dyDescent="0.3">
      <c r="A13" s="95"/>
      <c r="B13" s="17"/>
      <c r="C13" s="17"/>
      <c r="D13" s="96">
        <v>1.7896807100263081</v>
      </c>
    </row>
    <row r="14" spans="1:8" x14ac:dyDescent="0.3">
      <c r="A14" s="95"/>
      <c r="B14" s="17"/>
      <c r="C14" s="17"/>
      <c r="D14" s="96">
        <v>1.7907687953674729</v>
      </c>
    </row>
    <row r="15" spans="1:8" x14ac:dyDescent="0.3">
      <c r="A15" s="95"/>
      <c r="B15" s="17"/>
      <c r="C15" s="17"/>
      <c r="D15" s="96">
        <v>1.6597875669057198</v>
      </c>
    </row>
    <row r="16" spans="1:8" x14ac:dyDescent="0.3">
      <c r="A16" s="97"/>
      <c r="B16" s="98"/>
      <c r="C16" s="98"/>
      <c r="D16" s="99">
        <v>1.6694578868299528</v>
      </c>
    </row>
    <row r="17" spans="1:6" x14ac:dyDescent="0.3">
      <c r="A17" s="42" t="s">
        <v>12</v>
      </c>
      <c r="B17" s="86" t="s">
        <v>10</v>
      </c>
      <c r="C17" s="7" t="s">
        <v>3</v>
      </c>
      <c r="D17" s="87">
        <v>1.7674536008380133</v>
      </c>
      <c r="E17" s="4">
        <f>AVERAGE(D17:D22)</f>
        <v>1.746718197393063</v>
      </c>
      <c r="F17" s="226">
        <f>STDEV(D17:D22)</f>
        <v>5.9282074066900066E-2</v>
      </c>
    </row>
    <row r="18" spans="1:6" x14ac:dyDescent="0.3">
      <c r="A18" s="44"/>
      <c r="B18" s="88"/>
      <c r="C18" s="8"/>
      <c r="D18" s="89">
        <v>1.7773316520344176</v>
      </c>
    </row>
    <row r="19" spans="1:6" x14ac:dyDescent="0.3">
      <c r="A19" s="44"/>
      <c r="B19" s="88"/>
      <c r="C19" s="8"/>
      <c r="D19" s="89">
        <v>1.7565401838610826</v>
      </c>
    </row>
    <row r="20" spans="1:6" x14ac:dyDescent="0.3">
      <c r="A20" s="44"/>
      <c r="B20" s="88"/>
      <c r="C20" s="8"/>
      <c r="D20" s="89">
        <v>1.8258603016450721</v>
      </c>
    </row>
    <row r="21" spans="1:6" x14ac:dyDescent="0.3">
      <c r="A21" s="44"/>
      <c r="B21" s="88"/>
      <c r="C21" s="8"/>
      <c r="D21" s="89">
        <v>1.67590025406178</v>
      </c>
    </row>
    <row r="22" spans="1:6" x14ac:dyDescent="0.3">
      <c r="A22" s="45"/>
      <c r="B22" s="90"/>
      <c r="C22" s="9"/>
      <c r="D22" s="89">
        <v>1.6772231919180121</v>
      </c>
    </row>
    <row r="23" spans="1:6" s="6" customFormat="1" x14ac:dyDescent="0.3">
      <c r="A23" s="106"/>
      <c r="B23" s="110"/>
      <c r="C23" s="108"/>
      <c r="D23" s="159"/>
    </row>
    <row r="24" spans="1:6" x14ac:dyDescent="0.3">
      <c r="A24" s="83" t="s">
        <v>4</v>
      </c>
      <c r="B24" s="32" t="s">
        <v>5</v>
      </c>
      <c r="C24" s="32" t="s">
        <v>3</v>
      </c>
      <c r="D24" s="144">
        <v>2.1464944245389539</v>
      </c>
      <c r="E24" s="2">
        <f>AVERAGE(D24:D29)</f>
        <v>2.1465058073440795</v>
      </c>
      <c r="F24" s="225">
        <f>STDEV(D24:D29)</f>
        <v>8.061718135617086E-3</v>
      </c>
    </row>
    <row r="25" spans="1:6" x14ac:dyDescent="0.3">
      <c r="A25" s="84"/>
      <c r="B25" s="36"/>
      <c r="C25" s="36"/>
      <c r="D25" s="144">
        <v>2.1385352726932436</v>
      </c>
      <c r="E25" s="6"/>
    </row>
    <row r="26" spans="1:6" x14ac:dyDescent="0.3">
      <c r="A26" s="84"/>
      <c r="B26" s="36"/>
      <c r="C26" s="36"/>
      <c r="D26" s="144">
        <v>2.1456448444795901</v>
      </c>
      <c r="E26" s="6"/>
    </row>
    <row r="27" spans="1:6" x14ac:dyDescent="0.3">
      <c r="A27" s="84"/>
      <c r="B27" s="36"/>
      <c r="C27" s="36"/>
      <c r="D27" s="144">
        <v>2.1546602276502567</v>
      </c>
      <c r="E27" s="6"/>
    </row>
    <row r="28" spans="1:6" x14ac:dyDescent="0.3">
      <c r="A28" s="84"/>
      <c r="B28" s="36"/>
      <c r="C28" s="36"/>
      <c r="D28" s="144">
        <v>2.1566977306883079</v>
      </c>
      <c r="E28" s="6"/>
    </row>
    <row r="29" spans="1:6" ht="15" x14ac:dyDescent="0.25">
      <c r="A29" s="85"/>
      <c r="B29" s="40"/>
      <c r="C29" s="40"/>
      <c r="D29" s="145">
        <v>2.1370023440141241</v>
      </c>
      <c r="E29" s="6"/>
    </row>
    <row r="30" spans="1:6" ht="15" x14ac:dyDescent="0.25">
      <c r="A30" s="42" t="s">
        <v>12</v>
      </c>
      <c r="B30" s="43" t="s">
        <v>5</v>
      </c>
      <c r="C30" s="7" t="s">
        <v>3</v>
      </c>
      <c r="D30" s="80">
        <v>2.0755192243902441</v>
      </c>
      <c r="E30" s="4">
        <f>AVERAGE(D30:D62)</f>
        <v>2.1001782316913205</v>
      </c>
      <c r="F30" s="226">
        <f>STDEV(D30:D62)</f>
        <v>1.707817042210158E-2</v>
      </c>
    </row>
    <row r="31" spans="1:6" ht="15" x14ac:dyDescent="0.25">
      <c r="A31" s="44"/>
      <c r="B31" s="18"/>
      <c r="C31" s="8"/>
      <c r="D31" s="81">
        <v>2.0671505199639069</v>
      </c>
      <c r="E31" s="6"/>
    </row>
    <row r="32" spans="1:6" ht="15" x14ac:dyDescent="0.25">
      <c r="A32" s="44"/>
      <c r="B32" s="18"/>
      <c r="C32" s="8"/>
      <c r="D32" s="81">
        <v>2.0896592017235514</v>
      </c>
      <c r="E32" s="6"/>
    </row>
    <row r="33" spans="1:5" ht="15" x14ac:dyDescent="0.25">
      <c r="A33" s="44"/>
      <c r="B33" s="18"/>
      <c r="C33" s="8"/>
      <c r="D33" s="81">
        <v>2.0756217059377948</v>
      </c>
      <c r="E33" s="6"/>
    </row>
    <row r="34" spans="1:5" x14ac:dyDescent="0.3">
      <c r="A34" s="44"/>
      <c r="B34" s="18"/>
      <c r="C34" s="8"/>
      <c r="D34" s="81">
        <v>2.0920451129571851</v>
      </c>
      <c r="E34" s="6"/>
    </row>
    <row r="35" spans="1:5" x14ac:dyDescent="0.3">
      <c r="A35" s="44"/>
      <c r="B35" s="18"/>
      <c r="C35" s="8"/>
      <c r="D35" s="81">
        <v>2.0932157523616732</v>
      </c>
      <c r="E35" s="6"/>
    </row>
    <row r="36" spans="1:5" x14ac:dyDescent="0.3">
      <c r="A36" s="44"/>
      <c r="B36" s="18"/>
      <c r="C36" s="8"/>
      <c r="D36" s="81">
        <v>2.096830923175272</v>
      </c>
      <c r="E36" s="6"/>
    </row>
    <row r="37" spans="1:5" x14ac:dyDescent="0.3">
      <c r="A37" s="44"/>
      <c r="B37" s="18"/>
      <c r="C37" s="8"/>
      <c r="D37" s="81">
        <v>2.0828318619630752</v>
      </c>
      <c r="E37" s="6"/>
    </row>
    <row r="38" spans="1:5" x14ac:dyDescent="0.3">
      <c r="A38" s="44"/>
      <c r="B38" s="18"/>
      <c r="C38" s="8"/>
      <c r="D38" s="81">
        <v>2.0878278438451994</v>
      </c>
      <c r="E38" s="6"/>
    </row>
    <row r="39" spans="1:5" x14ac:dyDescent="0.3">
      <c r="A39" s="44"/>
      <c r="B39" s="18"/>
      <c r="C39" s="8"/>
      <c r="D39" s="81">
        <v>2.0681475832833134</v>
      </c>
      <c r="E39" s="6"/>
    </row>
    <row r="40" spans="1:5" x14ac:dyDescent="0.3">
      <c r="A40" s="44"/>
      <c r="B40" s="18"/>
      <c r="C40" s="8"/>
      <c r="D40" s="81">
        <v>2.1130591790146673</v>
      </c>
      <c r="E40" s="6"/>
    </row>
    <row r="41" spans="1:5" x14ac:dyDescent="0.3">
      <c r="A41" s="44"/>
      <c r="B41" s="18"/>
      <c r="C41" s="8"/>
      <c r="D41" s="81">
        <v>2.1101382466216214</v>
      </c>
      <c r="E41" s="6"/>
    </row>
    <row r="42" spans="1:5" x14ac:dyDescent="0.3">
      <c r="A42" s="44"/>
      <c r="B42" s="18"/>
      <c r="C42" s="8"/>
      <c r="D42" s="81">
        <v>2.1123157141784601</v>
      </c>
      <c r="E42" s="6"/>
    </row>
    <row r="43" spans="1:5" x14ac:dyDescent="0.3">
      <c r="A43" s="44"/>
      <c r="B43" s="18"/>
      <c r="C43" s="8"/>
      <c r="D43" s="81">
        <v>2.1225078158723023</v>
      </c>
      <c r="E43" s="6"/>
    </row>
    <row r="44" spans="1:5" x14ac:dyDescent="0.3">
      <c r="A44" s="44"/>
      <c r="B44" s="18"/>
      <c r="C44" s="8"/>
      <c r="D44" s="81">
        <v>2.1047476878008733</v>
      </c>
      <c r="E44" s="6"/>
    </row>
    <row r="45" spans="1:5" x14ac:dyDescent="0.3">
      <c r="A45" s="44"/>
      <c r="B45" s="18"/>
      <c r="C45" s="8"/>
      <c r="D45" s="81">
        <v>2.1035033851921274</v>
      </c>
      <c r="E45" s="6"/>
    </row>
    <row r="46" spans="1:5" x14ac:dyDescent="0.3">
      <c r="A46" s="44"/>
      <c r="B46" s="18"/>
      <c r="C46" s="8"/>
      <c r="D46" s="81">
        <v>2.0923020580089822</v>
      </c>
      <c r="E46" s="6"/>
    </row>
    <row r="47" spans="1:5" x14ac:dyDescent="0.3">
      <c r="A47" s="44"/>
      <c r="B47" s="18"/>
      <c r="C47" s="8"/>
      <c r="D47" s="81">
        <v>2.1277683406490335</v>
      </c>
      <c r="E47" s="6"/>
    </row>
    <row r="48" spans="1:5" x14ac:dyDescent="0.3">
      <c r="A48" s="44"/>
      <c r="B48" s="18"/>
      <c r="C48" s="8"/>
      <c r="D48" s="81">
        <v>2.106100395723931</v>
      </c>
      <c r="E48" s="6"/>
    </row>
    <row r="49" spans="1:6" x14ac:dyDescent="0.3">
      <c r="A49" s="44"/>
      <c r="B49" s="18"/>
      <c r="C49" s="8"/>
      <c r="D49" s="81">
        <v>2.1142705203007517</v>
      </c>
      <c r="E49" s="6"/>
    </row>
    <row r="50" spans="1:6" x14ac:dyDescent="0.3">
      <c r="A50" s="44"/>
      <c r="B50" s="18"/>
      <c r="C50" s="8"/>
      <c r="D50" s="81">
        <v>2.1094364522586497</v>
      </c>
      <c r="E50" s="6"/>
    </row>
    <row r="51" spans="1:6" x14ac:dyDescent="0.3">
      <c r="A51" s="44"/>
      <c r="B51" s="18"/>
      <c r="C51" s="8"/>
      <c r="D51" s="81">
        <v>2.098665336630325</v>
      </c>
      <c r="E51" s="6"/>
    </row>
    <row r="52" spans="1:6" x14ac:dyDescent="0.3">
      <c r="A52" s="44"/>
      <c r="B52" s="18"/>
      <c r="C52" s="8"/>
      <c r="D52" s="81">
        <v>2.0934560998569167</v>
      </c>
      <c r="E52" s="6"/>
    </row>
    <row r="53" spans="1:6" x14ac:dyDescent="0.3">
      <c r="A53" s="44"/>
      <c r="B53" s="18"/>
      <c r="C53" s="8"/>
      <c r="D53" s="81">
        <v>2.077831804632654</v>
      </c>
      <c r="E53" s="6"/>
    </row>
    <row r="54" spans="1:6" x14ac:dyDescent="0.3">
      <c r="A54" s="44"/>
      <c r="B54" s="18"/>
      <c r="C54" s="8"/>
      <c r="D54" s="81">
        <v>2.0797873726652165</v>
      </c>
      <c r="E54" s="6"/>
    </row>
    <row r="55" spans="1:6" x14ac:dyDescent="0.3">
      <c r="A55" s="44"/>
      <c r="B55" s="18"/>
      <c r="C55" s="8"/>
      <c r="D55" s="81">
        <v>2.1043676264166571</v>
      </c>
      <c r="E55" s="6"/>
    </row>
    <row r="56" spans="1:6" x14ac:dyDescent="0.3">
      <c r="A56" s="44"/>
      <c r="B56" s="18"/>
      <c r="C56" s="8"/>
      <c r="D56" s="81">
        <v>2.1047097903966283</v>
      </c>
      <c r="E56" s="6"/>
    </row>
    <row r="57" spans="1:6" x14ac:dyDescent="0.3">
      <c r="A57" s="44"/>
      <c r="B57" s="18"/>
      <c r="C57" s="8"/>
      <c r="D57" s="81">
        <v>2.1085127152790828</v>
      </c>
      <c r="E57" s="6"/>
    </row>
    <row r="58" spans="1:6" x14ac:dyDescent="0.3">
      <c r="A58" s="44"/>
      <c r="B58" s="18"/>
      <c r="C58" s="8"/>
      <c r="D58" s="81">
        <v>2.1132090208710066</v>
      </c>
      <c r="E58" s="6"/>
    </row>
    <row r="59" spans="1:6" x14ac:dyDescent="0.3">
      <c r="A59" s="44"/>
      <c r="B59" s="18"/>
      <c r="C59" s="8"/>
      <c r="D59" s="81">
        <v>2.1298844345372463</v>
      </c>
      <c r="E59" s="6"/>
    </row>
    <row r="60" spans="1:6" x14ac:dyDescent="0.3">
      <c r="A60" s="44"/>
      <c r="B60" s="18"/>
      <c r="C60" s="8"/>
      <c r="D60" s="81">
        <v>2.1046164380165289</v>
      </c>
      <c r="E60" s="6"/>
    </row>
    <row r="61" spans="1:6" x14ac:dyDescent="0.3">
      <c r="A61" s="44"/>
      <c r="B61" s="18"/>
      <c r="C61" s="8"/>
      <c r="D61" s="81">
        <v>2.1177600138504156</v>
      </c>
      <c r="E61" s="6"/>
    </row>
    <row r="62" spans="1:6" x14ac:dyDescent="0.3">
      <c r="A62" s="45"/>
      <c r="B62" s="46"/>
      <c r="C62" s="9"/>
      <c r="D62" s="82">
        <v>2.1280814674382773</v>
      </c>
      <c r="E62" s="6"/>
    </row>
    <row r="63" spans="1:6" x14ac:dyDescent="0.3">
      <c r="A63" s="16"/>
      <c r="B63" s="16"/>
      <c r="C63" s="16"/>
      <c r="D63" s="16"/>
    </row>
    <row r="64" spans="1:6" x14ac:dyDescent="0.3">
      <c r="A64" s="47" t="s">
        <v>11</v>
      </c>
      <c r="B64" s="48" t="s">
        <v>5</v>
      </c>
      <c r="C64" s="32" t="s">
        <v>6</v>
      </c>
      <c r="D64" s="77">
        <v>1.3089999999999999</v>
      </c>
      <c r="E64" s="2">
        <f>AVERAGE(D64:D69)</f>
        <v>1.3069999999999999</v>
      </c>
      <c r="F64" s="225">
        <f>STDEV(D64:D69)</f>
        <v>3.1622776601684102E-3</v>
      </c>
    </row>
    <row r="65" spans="1:7" x14ac:dyDescent="0.3">
      <c r="A65" s="49"/>
      <c r="B65" s="50"/>
      <c r="C65" s="36"/>
      <c r="D65" s="78">
        <v>1.3029999999999999</v>
      </c>
    </row>
    <row r="66" spans="1:7" x14ac:dyDescent="0.3">
      <c r="A66" s="49"/>
      <c r="B66" s="50"/>
      <c r="C66" s="36"/>
      <c r="D66" s="78">
        <v>1.3120000000000001</v>
      </c>
    </row>
    <row r="67" spans="1:7" x14ac:dyDescent="0.3">
      <c r="A67" s="49"/>
      <c r="B67" s="50"/>
      <c r="C67" s="36"/>
      <c r="D67" s="78">
        <v>1.3049999999999999</v>
      </c>
    </row>
    <row r="68" spans="1:7" x14ac:dyDescent="0.3">
      <c r="A68" s="49"/>
      <c r="B68" s="50"/>
      <c r="C68" s="36"/>
      <c r="D68" s="78">
        <v>1.3069999999999999</v>
      </c>
    </row>
    <row r="69" spans="1:7" x14ac:dyDescent="0.3">
      <c r="A69" s="51"/>
      <c r="B69" s="52"/>
      <c r="C69" s="40"/>
      <c r="D69" s="79">
        <v>1.306</v>
      </c>
    </row>
    <row r="70" spans="1:7" x14ac:dyDescent="0.3">
      <c r="A70" s="42" t="s">
        <v>12</v>
      </c>
      <c r="B70" s="43" t="s">
        <v>5</v>
      </c>
      <c r="C70" s="7" t="s">
        <v>6</v>
      </c>
      <c r="D70" s="74">
        <v>1.3049999999999999</v>
      </c>
      <c r="E70" s="4">
        <f>AVERAGE(D70:D75)</f>
        <v>1.2956666666666667</v>
      </c>
      <c r="F70" s="226">
        <f>STDEV(D70:D75)</f>
        <v>4.8442405665559901E-3</v>
      </c>
    </row>
    <row r="71" spans="1:7" x14ac:dyDescent="0.3">
      <c r="A71" s="44"/>
      <c r="B71" s="18"/>
      <c r="C71" s="8"/>
      <c r="D71" s="75">
        <v>1.2949999999999999</v>
      </c>
    </row>
    <row r="72" spans="1:7" x14ac:dyDescent="0.3">
      <c r="A72" s="44"/>
      <c r="B72" s="18"/>
      <c r="C72" s="8"/>
      <c r="D72" s="75">
        <v>1.2909999999999999</v>
      </c>
    </row>
    <row r="73" spans="1:7" x14ac:dyDescent="0.3">
      <c r="A73" s="44"/>
      <c r="B73" s="18"/>
      <c r="C73" s="8"/>
      <c r="D73" s="75">
        <v>1.2949999999999999</v>
      </c>
    </row>
    <row r="74" spans="1:7" x14ac:dyDescent="0.3">
      <c r="A74" s="44"/>
      <c r="B74" s="18"/>
      <c r="C74" s="8"/>
      <c r="D74" s="75">
        <v>1.2949999999999999</v>
      </c>
    </row>
    <row r="75" spans="1:7" x14ac:dyDescent="0.3">
      <c r="A75" s="45"/>
      <c r="B75" s="46"/>
      <c r="C75" s="9"/>
      <c r="D75" s="76">
        <v>1.2929999999999999</v>
      </c>
    </row>
    <row r="77" spans="1:7" ht="14.4" customHeight="1" x14ac:dyDescent="0.3">
      <c r="A77" s="272" t="s">
        <v>20</v>
      </c>
      <c r="B77" s="272"/>
      <c r="C77" s="272"/>
      <c r="D77" s="272"/>
      <c r="E77" s="272"/>
      <c r="F77" s="272"/>
      <c r="G77" s="158"/>
    </row>
    <row r="78" spans="1:7" x14ac:dyDescent="0.3">
      <c r="A78" s="10" t="s">
        <v>4</v>
      </c>
      <c r="B78" s="11" t="s">
        <v>17</v>
      </c>
      <c r="C78" s="11" t="s">
        <v>15</v>
      </c>
      <c r="D78" s="143">
        <v>8.6349999999999998</v>
      </c>
      <c r="E78" s="2">
        <f>AVERAGE(D78:D85)</f>
        <v>8.7526250000000001</v>
      </c>
      <c r="F78" s="225">
        <f>STDEV(D78:D85)</f>
        <v>0.20185563264019019</v>
      </c>
    </row>
    <row r="79" spans="1:7" x14ac:dyDescent="0.3">
      <c r="A79" s="12"/>
      <c r="B79" s="13"/>
      <c r="C79" s="13"/>
      <c r="D79" s="144">
        <v>9</v>
      </c>
    </row>
    <row r="80" spans="1:7" x14ac:dyDescent="0.3">
      <c r="A80" s="12"/>
      <c r="B80" s="13"/>
      <c r="C80" s="13"/>
      <c r="D80" s="144">
        <v>8.7840000000000007</v>
      </c>
    </row>
    <row r="81" spans="1:6" x14ac:dyDescent="0.3">
      <c r="A81" s="12"/>
      <c r="B81" s="13"/>
      <c r="C81" s="13"/>
      <c r="D81" s="144">
        <v>9.109</v>
      </c>
    </row>
    <row r="82" spans="1:6" x14ac:dyDescent="0.3">
      <c r="A82" s="12"/>
      <c r="B82" s="13"/>
      <c r="C82" s="13"/>
      <c r="D82" s="144">
        <v>8.5380000000000003</v>
      </c>
    </row>
    <row r="83" spans="1:6" x14ac:dyDescent="0.3">
      <c r="A83" s="12"/>
      <c r="B83" s="13"/>
      <c r="C83" s="13"/>
      <c r="D83" s="144">
        <v>8.6709999999999994</v>
      </c>
    </row>
    <row r="84" spans="1:6" x14ac:dyDescent="0.3">
      <c r="A84" s="12"/>
      <c r="B84" s="13"/>
      <c r="C84" s="13"/>
      <c r="D84" s="144">
        <v>8.5920000000000005</v>
      </c>
    </row>
    <row r="85" spans="1:6" x14ac:dyDescent="0.3">
      <c r="A85" s="14"/>
      <c r="B85" s="15"/>
      <c r="C85" s="15"/>
      <c r="D85" s="145">
        <v>8.6920000000000002</v>
      </c>
    </row>
    <row r="86" spans="1:6" x14ac:dyDescent="0.3">
      <c r="A86" s="100" t="s">
        <v>12</v>
      </c>
      <c r="B86" s="101" t="s">
        <v>17</v>
      </c>
      <c r="C86" s="101" t="s">
        <v>15</v>
      </c>
      <c r="D86" s="142">
        <v>9.0549999999999997</v>
      </c>
      <c r="E86" s="4">
        <f>AVERAGE(D86:D96)</f>
        <v>8.6682727272727274</v>
      </c>
      <c r="F86" s="226">
        <f>STDEV(D86:D96)</f>
        <v>0.22521105253032808</v>
      </c>
    </row>
    <row r="87" spans="1:6" x14ac:dyDescent="0.3">
      <c r="A87" s="102"/>
      <c r="B87" s="103"/>
      <c r="C87" s="103"/>
      <c r="D87" s="140">
        <v>8.9870000000000001</v>
      </c>
      <c r="E87" s="1"/>
      <c r="F87" s="1"/>
    </row>
    <row r="88" spans="1:6" x14ac:dyDescent="0.3">
      <c r="A88" s="102"/>
      <c r="B88" s="103"/>
      <c r="C88" s="103"/>
      <c r="D88" s="140">
        <v>8.7140000000000004</v>
      </c>
    </row>
    <row r="89" spans="1:6" x14ac:dyDescent="0.3">
      <c r="A89" s="102"/>
      <c r="B89" s="103"/>
      <c r="C89" s="103"/>
      <c r="D89" s="140">
        <v>8.8160000000000007</v>
      </c>
    </row>
    <row r="90" spans="1:6" x14ac:dyDescent="0.3">
      <c r="A90" s="102"/>
      <c r="B90" s="103"/>
      <c r="C90" s="103"/>
      <c r="D90" s="140">
        <v>8.6219999999999999</v>
      </c>
    </row>
    <row r="91" spans="1:6" x14ac:dyDescent="0.3">
      <c r="A91" s="102"/>
      <c r="B91" s="103"/>
      <c r="C91" s="103"/>
      <c r="D91" s="140">
        <v>8.5030000000000001</v>
      </c>
    </row>
    <row r="92" spans="1:6" x14ac:dyDescent="0.3">
      <c r="A92" s="102"/>
      <c r="B92" s="103"/>
      <c r="C92" s="103"/>
      <c r="D92" s="140">
        <v>8.3930000000000007</v>
      </c>
    </row>
    <row r="93" spans="1:6" x14ac:dyDescent="0.3">
      <c r="A93" s="102"/>
      <c r="B93" s="103"/>
      <c r="C93" s="103"/>
      <c r="D93" s="140">
        <v>8.6479999999999997</v>
      </c>
    </row>
    <row r="94" spans="1:6" x14ac:dyDescent="0.3">
      <c r="A94" s="102"/>
      <c r="B94" s="103"/>
      <c r="C94" s="103"/>
      <c r="D94" s="140">
        <v>8.5739999999999998</v>
      </c>
    </row>
    <row r="95" spans="1:6" x14ac:dyDescent="0.3">
      <c r="A95" s="102"/>
      <c r="B95" s="103"/>
      <c r="C95" s="103"/>
      <c r="D95" s="140">
        <v>8.3279999999999994</v>
      </c>
    </row>
    <row r="96" spans="1:6" x14ac:dyDescent="0.3">
      <c r="A96" s="104"/>
      <c r="B96" s="105"/>
      <c r="C96" s="105"/>
      <c r="D96" s="141">
        <v>8.7110000000000003</v>
      </c>
    </row>
    <row r="98" spans="1:6" x14ac:dyDescent="0.3">
      <c r="A98" s="276" t="s">
        <v>34</v>
      </c>
      <c r="B98" s="276"/>
      <c r="C98" s="276"/>
      <c r="D98" s="276"/>
      <c r="E98" s="276"/>
      <c r="F98" s="276"/>
    </row>
    <row r="99" spans="1:6" x14ac:dyDescent="0.3">
      <c r="A99" s="47" t="s">
        <v>11</v>
      </c>
      <c r="B99" s="48" t="s">
        <v>5</v>
      </c>
      <c r="C99" s="32" t="s">
        <v>3</v>
      </c>
      <c r="D99" s="143">
        <v>2.0699999999999998</v>
      </c>
      <c r="E99" s="2">
        <f>AVERAGE(D99:D104)</f>
        <v>2.0699999999999998</v>
      </c>
      <c r="F99" s="225">
        <f>STDEV(D99:D104)</f>
        <v>8.6255434611390864E-3</v>
      </c>
    </row>
    <row r="100" spans="1:6" x14ac:dyDescent="0.3">
      <c r="A100" s="49"/>
      <c r="B100" s="50"/>
      <c r="C100" s="36"/>
      <c r="D100" s="69">
        <v>2.0670000000000002</v>
      </c>
    </row>
    <row r="101" spans="1:6" x14ac:dyDescent="0.3">
      <c r="A101" s="49"/>
      <c r="B101" s="50"/>
      <c r="C101" s="36"/>
      <c r="D101" s="69">
        <v>2.0710000000000002</v>
      </c>
    </row>
    <row r="102" spans="1:6" x14ac:dyDescent="0.3">
      <c r="A102" s="49"/>
      <c r="B102" s="50"/>
      <c r="C102" s="36"/>
      <c r="D102" s="69">
        <v>2.0609999999999999</v>
      </c>
    </row>
    <row r="103" spans="1:6" x14ac:dyDescent="0.3">
      <c r="A103" s="49"/>
      <c r="B103" s="50"/>
      <c r="C103" s="36"/>
      <c r="D103" s="69">
        <v>2.0649999999999999</v>
      </c>
    </row>
    <row r="104" spans="1:6" x14ac:dyDescent="0.3">
      <c r="A104" s="51"/>
      <c r="B104" s="52"/>
      <c r="C104" s="40"/>
      <c r="D104" s="70">
        <v>2.0859999999999999</v>
      </c>
    </row>
    <row r="105" spans="1:6" x14ac:dyDescent="0.3">
      <c r="A105" s="42" t="s">
        <v>12</v>
      </c>
      <c r="B105" s="43" t="s">
        <v>5</v>
      </c>
      <c r="C105" s="7" t="s">
        <v>3</v>
      </c>
      <c r="D105" s="71">
        <v>2.0350000000000001</v>
      </c>
      <c r="E105" s="4">
        <f>AVERAGE(D105:D110)</f>
        <v>2.0436666666666667</v>
      </c>
      <c r="F105" s="226">
        <f>STDEV(D105:D110)</f>
        <v>1.2077527340754339E-2</v>
      </c>
    </row>
    <row r="106" spans="1:6" x14ac:dyDescent="0.3">
      <c r="A106" s="44"/>
      <c r="B106" s="18"/>
      <c r="C106" s="8"/>
      <c r="D106" s="72">
        <v>2.0510000000000002</v>
      </c>
    </row>
    <row r="107" spans="1:6" x14ac:dyDescent="0.3">
      <c r="A107" s="44"/>
      <c r="B107" s="18"/>
      <c r="C107" s="8"/>
      <c r="D107" s="72">
        <v>2.0339999999999998</v>
      </c>
    </row>
    <row r="108" spans="1:6" x14ac:dyDescent="0.3">
      <c r="A108" s="44"/>
      <c r="B108" s="18"/>
      <c r="C108" s="8"/>
      <c r="D108" s="72">
        <v>2.0339999999999998</v>
      </c>
    </row>
    <row r="109" spans="1:6" x14ac:dyDescent="0.3">
      <c r="A109" s="44"/>
      <c r="B109" s="18"/>
      <c r="C109" s="8"/>
      <c r="D109" s="72">
        <v>2.044</v>
      </c>
    </row>
    <row r="110" spans="1:6" x14ac:dyDescent="0.3">
      <c r="A110" s="45"/>
      <c r="B110" s="46"/>
      <c r="C110" s="9"/>
      <c r="D110" s="73">
        <v>2.0640000000000001</v>
      </c>
    </row>
    <row r="111" spans="1:6" x14ac:dyDescent="0.3">
      <c r="A111" s="16"/>
      <c r="B111" s="16"/>
      <c r="C111" s="16"/>
      <c r="D111" s="16"/>
    </row>
    <row r="112" spans="1:6" ht="15" customHeight="1" x14ac:dyDescent="0.3">
      <c r="A112" s="272" t="s">
        <v>35</v>
      </c>
      <c r="B112" s="272"/>
      <c r="C112" s="272"/>
      <c r="D112" s="272"/>
      <c r="E112" s="272"/>
      <c r="F112" s="272"/>
    </row>
    <row r="113" spans="1:6" x14ac:dyDescent="0.3">
      <c r="A113" s="66" t="s">
        <v>11</v>
      </c>
      <c r="B113" s="60" t="s">
        <v>5</v>
      </c>
      <c r="C113" s="60" t="s">
        <v>3</v>
      </c>
      <c r="D113" s="33">
        <v>2.109</v>
      </c>
      <c r="E113" s="2">
        <f>AVERAGE(D113:D120)</f>
        <v>2.1071249999999999</v>
      </c>
      <c r="F113" s="225">
        <f>STDEV(D113:D120)</f>
        <v>8.4589344144857335E-3</v>
      </c>
    </row>
    <row r="114" spans="1:6" x14ac:dyDescent="0.3">
      <c r="A114" s="67"/>
      <c r="B114" s="58"/>
      <c r="C114" s="58"/>
      <c r="D114" s="37">
        <v>2.1080000000000001</v>
      </c>
    </row>
    <row r="115" spans="1:6" x14ac:dyDescent="0.3">
      <c r="A115" s="67"/>
      <c r="B115" s="58"/>
      <c r="C115" s="58"/>
      <c r="D115" s="37">
        <v>2.1030000000000002</v>
      </c>
    </row>
    <row r="116" spans="1:6" x14ac:dyDescent="0.3">
      <c r="A116" s="67"/>
      <c r="B116" s="58"/>
      <c r="C116" s="58"/>
      <c r="D116" s="37">
        <v>2.1059999999999999</v>
      </c>
    </row>
    <row r="117" spans="1:6" x14ac:dyDescent="0.3">
      <c r="A117" s="67"/>
      <c r="B117" s="58"/>
      <c r="C117" s="58"/>
      <c r="D117" s="37">
        <v>2.101</v>
      </c>
    </row>
    <row r="118" spans="1:6" x14ac:dyDescent="0.3">
      <c r="A118" s="67"/>
      <c r="B118" s="58"/>
      <c r="C118" s="58"/>
      <c r="D118" s="37">
        <v>2.0939999999999999</v>
      </c>
    </row>
    <row r="119" spans="1:6" x14ac:dyDescent="0.3">
      <c r="A119" s="67"/>
      <c r="B119" s="58"/>
      <c r="C119" s="58"/>
      <c r="D119" s="37">
        <v>2.1139999999999999</v>
      </c>
    </row>
    <row r="120" spans="1:6" x14ac:dyDescent="0.3">
      <c r="A120" s="68"/>
      <c r="B120" s="62"/>
      <c r="C120" s="62"/>
      <c r="D120" s="41">
        <v>2.1219999999999999</v>
      </c>
    </row>
    <row r="121" spans="1:6" x14ac:dyDescent="0.3">
      <c r="A121" s="63" t="s">
        <v>12</v>
      </c>
      <c r="B121" s="54" t="s">
        <v>5</v>
      </c>
      <c r="C121" s="54" t="s">
        <v>3</v>
      </c>
      <c r="D121" s="23">
        <v>2.0910000000000002</v>
      </c>
      <c r="E121" s="4">
        <f>AVERAGE(D121:D128)</f>
        <v>2.08575</v>
      </c>
      <c r="F121" s="226">
        <f>STDEV(D121:D128)</f>
        <v>5.7258810925231553E-3</v>
      </c>
    </row>
    <row r="122" spans="1:6" x14ac:dyDescent="0.3">
      <c r="A122" s="64"/>
      <c r="B122" s="19"/>
      <c r="C122" s="19"/>
      <c r="D122" s="26">
        <v>2.0830000000000002</v>
      </c>
    </row>
    <row r="123" spans="1:6" x14ac:dyDescent="0.3">
      <c r="A123" s="64"/>
      <c r="B123" s="19"/>
      <c r="C123" s="19"/>
      <c r="D123" s="26">
        <v>2.08</v>
      </c>
    </row>
    <row r="124" spans="1:6" x14ac:dyDescent="0.3">
      <c r="A124" s="64"/>
      <c r="B124" s="19"/>
      <c r="C124" s="19"/>
      <c r="D124" s="26">
        <v>2.0790000000000002</v>
      </c>
    </row>
    <row r="125" spans="1:6" x14ac:dyDescent="0.3">
      <c r="A125" s="64"/>
      <c r="B125" s="19"/>
      <c r="C125" s="19"/>
      <c r="D125" s="26">
        <v>2.0870000000000002</v>
      </c>
    </row>
    <row r="126" spans="1:6" x14ac:dyDescent="0.3">
      <c r="A126" s="64"/>
      <c r="B126" s="19"/>
      <c r="C126" s="19"/>
      <c r="D126" s="26">
        <v>2.081</v>
      </c>
    </row>
    <row r="127" spans="1:6" x14ac:dyDescent="0.3">
      <c r="A127" s="64"/>
      <c r="B127" s="19"/>
      <c r="C127" s="19"/>
      <c r="D127" s="26">
        <v>2.093</v>
      </c>
    </row>
    <row r="128" spans="1:6" x14ac:dyDescent="0.3">
      <c r="A128" s="65"/>
      <c r="B128" s="56"/>
      <c r="C128" s="56"/>
      <c r="D128" s="29">
        <v>2.0920000000000001</v>
      </c>
    </row>
    <row r="129" spans="1:6" s="113" customFormat="1" x14ac:dyDescent="0.3">
      <c r="A129" s="111"/>
      <c r="B129" s="111"/>
      <c r="C129" s="111"/>
      <c r="D129" s="112"/>
    </row>
    <row r="130" spans="1:6" x14ac:dyDescent="0.3">
      <c r="A130" s="47" t="s">
        <v>11</v>
      </c>
      <c r="B130" s="48" t="s">
        <v>7</v>
      </c>
      <c r="C130" s="59" t="s">
        <v>3</v>
      </c>
      <c r="D130" s="33">
        <v>6.0750000000000002</v>
      </c>
      <c r="E130" s="2">
        <f>AVERAGE(D130:D137)</f>
        <v>6.0593750000000011</v>
      </c>
      <c r="F130" s="225">
        <f>STDEV(D130:D137)</f>
        <v>0.12274589024251931</v>
      </c>
    </row>
    <row r="131" spans="1:6" x14ac:dyDescent="0.3">
      <c r="A131" s="49"/>
      <c r="B131" s="50"/>
      <c r="C131" s="57"/>
      <c r="D131" s="37">
        <v>6.0890000000000004</v>
      </c>
    </row>
    <row r="132" spans="1:6" x14ac:dyDescent="0.3">
      <c r="A132" s="49"/>
      <c r="B132" s="50"/>
      <c r="C132" s="57"/>
      <c r="D132" s="37">
        <v>6.14</v>
      </c>
    </row>
    <row r="133" spans="1:6" x14ac:dyDescent="0.3">
      <c r="A133" s="49"/>
      <c r="B133" s="50"/>
      <c r="C133" s="57"/>
      <c r="D133" s="37">
        <v>5.8289999999999997</v>
      </c>
    </row>
    <row r="134" spans="1:6" ht="16.5" customHeight="1" x14ac:dyDescent="0.3">
      <c r="A134" s="49"/>
      <c r="B134" s="50"/>
      <c r="C134" s="57"/>
      <c r="D134" s="37">
        <v>6.16</v>
      </c>
    </row>
    <row r="135" spans="1:6" x14ac:dyDescent="0.3">
      <c r="A135" s="49"/>
      <c r="B135" s="50"/>
      <c r="C135" s="57"/>
      <c r="D135" s="37">
        <v>6.1710000000000003</v>
      </c>
    </row>
    <row r="136" spans="1:6" x14ac:dyDescent="0.3">
      <c r="A136" s="49"/>
      <c r="B136" s="50"/>
      <c r="C136" s="57"/>
      <c r="D136" s="37">
        <v>5.915</v>
      </c>
    </row>
    <row r="137" spans="1:6" x14ac:dyDescent="0.3">
      <c r="A137" s="51"/>
      <c r="B137" s="52"/>
      <c r="C137" s="61"/>
      <c r="D137" s="41">
        <v>6.0960000000000001</v>
      </c>
    </row>
    <row r="138" spans="1:6" x14ac:dyDescent="0.3">
      <c r="A138" s="42" t="s">
        <v>12</v>
      </c>
      <c r="B138" s="43" t="s">
        <v>7</v>
      </c>
      <c r="C138" s="53" t="s">
        <v>3</v>
      </c>
      <c r="D138" s="23">
        <v>6.024</v>
      </c>
      <c r="E138" s="4">
        <f>AVERAGE(D138:D146)</f>
        <v>5.9937777777777779</v>
      </c>
      <c r="F138" s="226">
        <f>STDEV(D138:D146)</f>
        <v>9.121647024767203E-2</v>
      </c>
    </row>
    <row r="139" spans="1:6" x14ac:dyDescent="0.3">
      <c r="A139" s="44"/>
      <c r="B139" s="18"/>
      <c r="C139" s="20"/>
      <c r="D139" s="26">
        <v>6.1020000000000003</v>
      </c>
    </row>
    <row r="140" spans="1:6" x14ac:dyDescent="0.3">
      <c r="A140" s="44"/>
      <c r="B140" s="18"/>
      <c r="C140" s="20"/>
      <c r="D140" s="26">
        <v>5.8440000000000003</v>
      </c>
    </row>
    <row r="141" spans="1:6" x14ac:dyDescent="0.3">
      <c r="A141" s="44"/>
      <c r="B141" s="18"/>
      <c r="C141" s="20"/>
      <c r="D141" s="26">
        <v>6.0759999999999996</v>
      </c>
    </row>
    <row r="142" spans="1:6" x14ac:dyDescent="0.3">
      <c r="A142" s="44"/>
      <c r="B142" s="18"/>
      <c r="C142" s="20"/>
      <c r="D142" s="26">
        <v>6.0640000000000001</v>
      </c>
    </row>
    <row r="143" spans="1:6" x14ac:dyDescent="0.3">
      <c r="A143" s="44"/>
      <c r="B143" s="18"/>
      <c r="C143" s="20"/>
      <c r="D143" s="26">
        <v>6.0419999999999998</v>
      </c>
    </row>
    <row r="144" spans="1:6" x14ac:dyDescent="0.3">
      <c r="A144" s="44"/>
      <c r="B144" s="18"/>
      <c r="C144" s="20"/>
      <c r="D144" s="26">
        <v>5.9779999999999998</v>
      </c>
    </row>
    <row r="145" spans="1:9" x14ac:dyDescent="0.3">
      <c r="A145" s="44"/>
      <c r="B145" s="18"/>
      <c r="C145" s="20"/>
      <c r="D145" s="26">
        <v>5.94</v>
      </c>
    </row>
    <row r="146" spans="1:9" x14ac:dyDescent="0.3">
      <c r="A146" s="45"/>
      <c r="B146" s="46"/>
      <c r="C146" s="55"/>
      <c r="D146" s="29">
        <v>5.8739999999999997</v>
      </c>
    </row>
    <row r="147" spans="1:9" s="113" customFormat="1" x14ac:dyDescent="0.3">
      <c r="A147" s="107"/>
      <c r="B147" s="107"/>
      <c r="C147" s="114"/>
      <c r="D147" s="112"/>
    </row>
    <row r="148" spans="1:9" x14ac:dyDescent="0.3">
      <c r="A148" s="47" t="s">
        <v>11</v>
      </c>
      <c r="B148" s="48" t="s">
        <v>8</v>
      </c>
      <c r="C148" s="48" t="s">
        <v>3</v>
      </c>
      <c r="D148" s="33">
        <v>1.8660000000000001</v>
      </c>
      <c r="E148" s="2">
        <f>AVERAGE(D148:D151)</f>
        <v>1.8640000000000001</v>
      </c>
      <c r="F148" s="225">
        <f>STDEV(D148:D151)</f>
        <v>9.4868329805051065E-3</v>
      </c>
      <c r="G148" s="268" t="s">
        <v>57</v>
      </c>
      <c r="I148" s="255"/>
    </row>
    <row r="149" spans="1:9" x14ac:dyDescent="0.3">
      <c r="A149" s="49"/>
      <c r="B149" s="50"/>
      <c r="C149" s="50"/>
      <c r="D149" s="37">
        <v>1.875</v>
      </c>
      <c r="I149" s="255"/>
    </row>
    <row r="150" spans="1:9" x14ac:dyDescent="0.3">
      <c r="A150" s="49"/>
      <c r="B150" s="50"/>
      <c r="C150" s="50"/>
      <c r="D150" s="37">
        <v>1.863</v>
      </c>
      <c r="I150" s="255"/>
    </row>
    <row r="151" spans="1:9" x14ac:dyDescent="0.3">
      <c r="A151" s="51"/>
      <c r="B151" s="52"/>
      <c r="C151" s="52"/>
      <c r="D151" s="41">
        <v>1.8520000000000001</v>
      </c>
      <c r="I151" s="255"/>
    </row>
    <row r="152" spans="1:9" x14ac:dyDescent="0.3">
      <c r="A152" s="42" t="s">
        <v>12</v>
      </c>
      <c r="B152" s="43" t="s">
        <v>8</v>
      </c>
      <c r="C152" s="43" t="s">
        <v>3</v>
      </c>
      <c r="D152" s="23">
        <v>1.861</v>
      </c>
      <c r="E152" s="4">
        <f>AVERAGE(D152:D155)</f>
        <v>1.8530000000000002</v>
      </c>
      <c r="F152" s="226">
        <f>STDEV(D152:D155)</f>
        <v>1.0033277962194942E-2</v>
      </c>
      <c r="G152" s="6"/>
    </row>
    <row r="153" spans="1:9" x14ac:dyDescent="0.3">
      <c r="A153" s="44"/>
      <c r="B153" s="18"/>
      <c r="C153" s="18"/>
      <c r="D153" s="26">
        <v>1.8420000000000001</v>
      </c>
    </row>
    <row r="154" spans="1:9" x14ac:dyDescent="0.3">
      <c r="A154" s="44"/>
      <c r="B154" s="18"/>
      <c r="C154" s="18"/>
      <c r="D154" s="26">
        <v>1.847</v>
      </c>
    </row>
    <row r="155" spans="1:9" x14ac:dyDescent="0.3">
      <c r="A155" s="45"/>
      <c r="B155" s="46"/>
      <c r="C155" s="46"/>
      <c r="D155" s="29">
        <v>1.8620000000000001</v>
      </c>
    </row>
    <row r="156" spans="1:9" x14ac:dyDescent="0.3">
      <c r="A156" s="16"/>
      <c r="B156" s="16"/>
      <c r="C156" s="16"/>
      <c r="D156" s="16"/>
    </row>
    <row r="157" spans="1:9" x14ac:dyDescent="0.3">
      <c r="A157" s="30" t="s">
        <v>11</v>
      </c>
      <c r="B157" s="31" t="s">
        <v>5</v>
      </c>
      <c r="C157" s="31" t="s">
        <v>16</v>
      </c>
      <c r="D157" s="229">
        <v>4.46</v>
      </c>
      <c r="E157" s="2">
        <f>AVERAGE(D157:D164)</f>
        <v>4.4557500000000001</v>
      </c>
      <c r="F157" s="3">
        <f>STDEV(D157:D164)</f>
        <v>2.0700241544484441E-2</v>
      </c>
    </row>
    <row r="158" spans="1:9" x14ac:dyDescent="0.3">
      <c r="A158" s="34"/>
      <c r="B158" s="35"/>
      <c r="C158" s="35"/>
      <c r="D158" s="228">
        <v>4.45</v>
      </c>
    </row>
    <row r="159" spans="1:9" x14ac:dyDescent="0.3">
      <c r="A159" s="34"/>
      <c r="B159" s="35"/>
      <c r="C159" s="35"/>
      <c r="D159" s="37">
        <v>4.423</v>
      </c>
    </row>
    <row r="160" spans="1:9" x14ac:dyDescent="0.3">
      <c r="A160" s="34"/>
      <c r="B160" s="35"/>
      <c r="C160" s="35"/>
      <c r="D160" s="228">
        <v>4.46</v>
      </c>
    </row>
    <row r="161" spans="1:6" x14ac:dyDescent="0.3">
      <c r="A161" s="34"/>
      <c r="B161" s="35"/>
      <c r="C161" s="35"/>
      <c r="D161" s="37">
        <v>4.4770000000000003</v>
      </c>
    </row>
    <row r="162" spans="1:6" x14ac:dyDescent="0.3">
      <c r="A162" s="34"/>
      <c r="B162" s="35"/>
      <c r="C162" s="35"/>
      <c r="D162" s="37">
        <v>4.4790000000000001</v>
      </c>
    </row>
    <row r="163" spans="1:6" x14ac:dyDescent="0.3">
      <c r="A163" s="34"/>
      <c r="B163" s="35"/>
      <c r="C163" s="35"/>
      <c r="D163" s="37">
        <v>4.468</v>
      </c>
    </row>
    <row r="164" spans="1:6" x14ac:dyDescent="0.3">
      <c r="A164" s="38"/>
      <c r="B164" s="39"/>
      <c r="C164" s="39"/>
      <c r="D164" s="41">
        <v>4.4290000000000003</v>
      </c>
    </row>
    <row r="165" spans="1:6" x14ac:dyDescent="0.3">
      <c r="A165" s="21" t="s">
        <v>12</v>
      </c>
      <c r="B165" s="22" t="s">
        <v>5</v>
      </c>
      <c r="C165" s="22" t="s">
        <v>16</v>
      </c>
      <c r="D165" s="23">
        <v>4.4130000000000003</v>
      </c>
      <c r="E165" s="4">
        <f>AVERAGE(D165:D172)</f>
        <v>4.4108750000000008</v>
      </c>
      <c r="F165" s="226">
        <f>STDEV(D165:D172)</f>
        <v>1.2552034553353296E-2</v>
      </c>
    </row>
    <row r="166" spans="1:6" x14ac:dyDescent="0.3">
      <c r="A166" s="24"/>
      <c r="B166" s="25"/>
      <c r="C166" s="25"/>
      <c r="D166" s="26">
        <v>4.4210000000000003</v>
      </c>
    </row>
    <row r="167" spans="1:6" x14ac:dyDescent="0.3">
      <c r="A167" s="24"/>
      <c r="B167" s="25"/>
      <c r="C167" s="25"/>
      <c r="D167" s="26">
        <v>4.4009999999999998</v>
      </c>
    </row>
    <row r="168" spans="1:6" x14ac:dyDescent="0.3">
      <c r="A168" s="24"/>
      <c r="B168" s="25"/>
      <c r="C168" s="25"/>
      <c r="D168" s="26">
        <v>4.4109999999999996</v>
      </c>
    </row>
    <row r="169" spans="1:6" x14ac:dyDescent="0.3">
      <c r="A169" s="24"/>
      <c r="B169" s="25"/>
      <c r="C169" s="25"/>
      <c r="D169" s="26">
        <v>4.399</v>
      </c>
    </row>
    <row r="170" spans="1:6" x14ac:dyDescent="0.3">
      <c r="A170" s="24"/>
      <c r="B170" s="25"/>
      <c r="C170" s="25"/>
      <c r="D170" s="26">
        <v>4.4320000000000004</v>
      </c>
    </row>
    <row r="171" spans="1:6" x14ac:dyDescent="0.3">
      <c r="A171" s="24"/>
      <c r="B171" s="25"/>
      <c r="C171" s="25"/>
      <c r="D171" s="26">
        <v>4.4160000000000004</v>
      </c>
    </row>
    <row r="172" spans="1:6" x14ac:dyDescent="0.3">
      <c r="A172" s="27"/>
      <c r="B172" s="28"/>
      <c r="C172" s="28"/>
      <c r="D172" s="29">
        <v>4.3940000000000001</v>
      </c>
    </row>
    <row r="173" spans="1:6" s="113" customFormat="1" x14ac:dyDescent="0.3">
      <c r="A173" s="115"/>
      <c r="B173" s="115"/>
      <c r="C173" s="115"/>
      <c r="D173" s="112"/>
    </row>
    <row r="174" spans="1:6" x14ac:dyDescent="0.3">
      <c r="A174" s="30" t="s">
        <v>11</v>
      </c>
      <c r="B174" s="31" t="s">
        <v>7</v>
      </c>
      <c r="C174" s="31" t="s">
        <v>16</v>
      </c>
      <c r="D174" s="33">
        <v>11.206</v>
      </c>
      <c r="E174" s="2">
        <f>AVERAGE(D174:D181)</f>
        <v>11.532249999999999</v>
      </c>
      <c r="F174" s="225">
        <f>STDEV(D174:D181)</f>
        <v>0.38764997097897486</v>
      </c>
    </row>
    <row r="175" spans="1:6" x14ac:dyDescent="0.3">
      <c r="A175" s="34"/>
      <c r="B175" s="35"/>
      <c r="C175" s="35"/>
      <c r="D175" s="37">
        <v>11.343999999999999</v>
      </c>
    </row>
    <row r="176" spans="1:6" x14ac:dyDescent="0.3">
      <c r="A176" s="34"/>
      <c r="B176" s="35"/>
      <c r="C176" s="35"/>
      <c r="D176" s="37">
        <v>11.378</v>
      </c>
    </row>
    <row r="177" spans="1:7" x14ac:dyDescent="0.3">
      <c r="A177" s="34"/>
      <c r="B177" s="35"/>
      <c r="C177" s="35"/>
      <c r="D177" s="228">
        <v>12.08</v>
      </c>
    </row>
    <row r="178" spans="1:7" x14ac:dyDescent="0.3">
      <c r="A178" s="34"/>
      <c r="B178" s="35"/>
      <c r="C178" s="35"/>
      <c r="D178" s="37">
        <v>11.191000000000001</v>
      </c>
    </row>
    <row r="179" spans="1:7" x14ac:dyDescent="0.3">
      <c r="A179" s="34"/>
      <c r="B179" s="35"/>
      <c r="C179" s="35"/>
      <c r="D179" s="37">
        <v>11.180999999999999</v>
      </c>
    </row>
    <row r="180" spans="1:7" x14ac:dyDescent="0.3">
      <c r="A180" s="34"/>
      <c r="B180" s="35"/>
      <c r="C180" s="35"/>
      <c r="D180" s="37">
        <v>11.851000000000001</v>
      </c>
    </row>
    <row r="181" spans="1:7" x14ac:dyDescent="0.3">
      <c r="A181" s="38"/>
      <c r="B181" s="39"/>
      <c r="C181" s="39"/>
      <c r="D181" s="41">
        <v>12.026999999999999</v>
      </c>
    </row>
    <row r="182" spans="1:7" x14ac:dyDescent="0.3">
      <c r="A182" s="21" t="s">
        <v>12</v>
      </c>
      <c r="B182" s="22" t="s">
        <v>7</v>
      </c>
      <c r="C182" s="22" t="s">
        <v>16</v>
      </c>
      <c r="D182" s="23">
        <v>11.177</v>
      </c>
      <c r="E182" s="4">
        <f>AVERAGE(D182:D189)</f>
        <v>11.177874999999998</v>
      </c>
      <c r="F182" s="226">
        <f>STDEV(D182:D189)</f>
        <v>0.26066806341727849</v>
      </c>
    </row>
    <row r="183" spans="1:7" x14ac:dyDescent="0.3">
      <c r="A183" s="24"/>
      <c r="B183" s="25"/>
      <c r="C183" s="25"/>
      <c r="D183" s="26">
        <v>11.003</v>
      </c>
    </row>
    <row r="184" spans="1:7" x14ac:dyDescent="0.3">
      <c r="A184" s="24"/>
      <c r="B184" s="25"/>
      <c r="C184" s="25"/>
      <c r="D184" s="26">
        <v>11.457000000000001</v>
      </c>
    </row>
    <row r="185" spans="1:7" x14ac:dyDescent="0.3">
      <c r="A185" s="24"/>
      <c r="B185" s="25"/>
      <c r="C185" s="25"/>
      <c r="D185" s="26">
        <v>11.106999999999999</v>
      </c>
    </row>
    <row r="186" spans="1:7" x14ac:dyDescent="0.3">
      <c r="A186" s="24"/>
      <c r="B186" s="25"/>
      <c r="C186" s="25"/>
      <c r="D186" s="26">
        <v>10.903</v>
      </c>
    </row>
    <row r="187" spans="1:7" x14ac:dyDescent="0.3">
      <c r="A187" s="24"/>
      <c r="B187" s="25"/>
      <c r="C187" s="25"/>
      <c r="D187" s="26">
        <v>10.843</v>
      </c>
    </row>
    <row r="188" spans="1:7" x14ac:dyDescent="0.3">
      <c r="A188" s="24"/>
      <c r="B188" s="25"/>
      <c r="C188" s="25"/>
      <c r="D188" s="26">
        <v>11.529</v>
      </c>
    </row>
    <row r="189" spans="1:7" x14ac:dyDescent="0.3">
      <c r="A189" s="27"/>
      <c r="B189" s="28"/>
      <c r="C189" s="28"/>
      <c r="D189" s="29">
        <v>11.404</v>
      </c>
    </row>
    <row r="190" spans="1:7" s="113" customFormat="1" x14ac:dyDescent="0.3">
      <c r="A190" s="115"/>
      <c r="B190" s="115"/>
      <c r="C190" s="115"/>
      <c r="D190" s="112"/>
    </row>
    <row r="191" spans="1:7" x14ac:dyDescent="0.3">
      <c r="A191" s="30" t="s">
        <v>11</v>
      </c>
      <c r="B191" s="31" t="s">
        <v>8</v>
      </c>
      <c r="C191" s="31" t="s">
        <v>16</v>
      </c>
      <c r="D191" s="33">
        <v>7.415</v>
      </c>
      <c r="E191" s="2">
        <f>AVERAGE(D191:D194)</f>
        <v>7.3855000000000004</v>
      </c>
      <c r="F191" s="225">
        <f>STDEV(D191:D194)</f>
        <v>3.7009007912488942E-2</v>
      </c>
      <c r="G191" s="268" t="s">
        <v>57</v>
      </c>
    </row>
    <row r="192" spans="1:7" x14ac:dyDescent="0.3">
      <c r="A192" s="34"/>
      <c r="B192" s="35"/>
      <c r="C192" s="35"/>
      <c r="D192" s="37">
        <v>7.3529999999999998</v>
      </c>
    </row>
    <row r="193" spans="1:10" x14ac:dyDescent="0.3">
      <c r="A193" s="34"/>
      <c r="B193" s="35"/>
      <c r="C193" s="35"/>
      <c r="D193" s="228">
        <v>7.42</v>
      </c>
    </row>
    <row r="194" spans="1:10" x14ac:dyDescent="0.3">
      <c r="A194" s="38"/>
      <c r="B194" s="39"/>
      <c r="C194" s="39"/>
      <c r="D194" s="41">
        <v>7.3540000000000001</v>
      </c>
    </row>
    <row r="195" spans="1:10" x14ac:dyDescent="0.3">
      <c r="A195" s="21" t="s">
        <v>12</v>
      </c>
      <c r="B195" s="22" t="s">
        <v>8</v>
      </c>
      <c r="C195" s="22" t="s">
        <v>16</v>
      </c>
      <c r="D195" s="23">
        <v>7.3810000000000002</v>
      </c>
      <c r="E195" s="4">
        <f>AVERAGE(D195:D198)</f>
        <v>7.3557500000000005</v>
      </c>
      <c r="F195" s="226">
        <f>STDEV(D195:D198)</f>
        <v>4.7849590733185496E-2</v>
      </c>
      <c r="G195" s="6"/>
    </row>
    <row r="196" spans="1:10" x14ac:dyDescent="0.3">
      <c r="A196" s="24"/>
      <c r="B196" s="25"/>
      <c r="C196" s="25"/>
      <c r="D196" s="26">
        <v>7.3079999999999998</v>
      </c>
    </row>
    <row r="197" spans="1:10" x14ac:dyDescent="0.3">
      <c r="A197" s="24"/>
      <c r="B197" s="25"/>
      <c r="C197" s="25"/>
      <c r="D197" s="230">
        <v>7.41</v>
      </c>
    </row>
    <row r="198" spans="1:10" x14ac:dyDescent="0.3">
      <c r="A198" s="27"/>
      <c r="B198" s="28"/>
      <c r="C198" s="28"/>
      <c r="D198" s="29">
        <v>7.3239999999999998</v>
      </c>
    </row>
    <row r="201" spans="1:10" ht="14.4" customHeight="1" x14ac:dyDescent="0.3">
      <c r="A201" s="277" t="s">
        <v>22</v>
      </c>
      <c r="B201" s="277"/>
      <c r="C201" s="277"/>
      <c r="D201" s="277"/>
      <c r="E201" s="277"/>
      <c r="F201" s="277"/>
    </row>
    <row r="202" spans="1:10" x14ac:dyDescent="0.3">
      <c r="A202" s="273" t="s">
        <v>37</v>
      </c>
      <c r="B202" s="273"/>
      <c r="C202" s="273"/>
      <c r="D202" s="273"/>
      <c r="E202" s="273"/>
      <c r="F202" s="273"/>
      <c r="G202" s="273"/>
      <c r="H202" s="273"/>
      <c r="I202" s="273"/>
      <c r="J202" s="273"/>
    </row>
    <row r="203" spans="1:10" x14ac:dyDescent="0.3">
      <c r="A203" s="128" t="s">
        <v>11</v>
      </c>
      <c r="B203" s="129" t="s">
        <v>5</v>
      </c>
      <c r="C203" s="129" t="s">
        <v>16</v>
      </c>
      <c r="D203" s="130"/>
      <c r="E203" s="134">
        <v>4.5140000000000002</v>
      </c>
    </row>
    <row r="204" spans="1:10" x14ac:dyDescent="0.3">
      <c r="A204" s="131" t="s">
        <v>12</v>
      </c>
      <c r="B204" s="132" t="s">
        <v>5</v>
      </c>
      <c r="C204" s="132" t="s">
        <v>16</v>
      </c>
      <c r="D204" s="133"/>
      <c r="E204" s="135">
        <v>4.5960000000000001</v>
      </c>
    </row>
    <row r="206" spans="1:10" x14ac:dyDescent="0.3">
      <c r="A206" s="128" t="s">
        <v>11</v>
      </c>
      <c r="B206" s="129" t="s">
        <v>8</v>
      </c>
      <c r="C206" s="129" t="s">
        <v>16</v>
      </c>
      <c r="D206" s="130"/>
      <c r="E206" s="134">
        <v>7.5279999999999996</v>
      </c>
    </row>
    <row r="207" spans="1:10" x14ac:dyDescent="0.3">
      <c r="A207" s="131" t="s">
        <v>12</v>
      </c>
      <c r="B207" s="132" t="s">
        <v>8</v>
      </c>
      <c r="C207" s="132" t="s">
        <v>16</v>
      </c>
      <c r="D207" s="133"/>
      <c r="E207" s="135">
        <v>7.532</v>
      </c>
    </row>
  </sheetData>
  <mergeCells count="8">
    <mergeCell ref="A77:F77"/>
    <mergeCell ref="A202:J202"/>
    <mergeCell ref="A1:H1"/>
    <mergeCell ref="A2:C2"/>
    <mergeCell ref="A4:F4"/>
    <mergeCell ref="A98:F98"/>
    <mergeCell ref="A112:F112"/>
    <mergeCell ref="A201:F201"/>
  </mergeCells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zoomScaleNormal="100" workbookViewId="0">
      <pane ySplit="3" topLeftCell="A4" activePane="bottomLeft" state="frozenSplit"/>
      <selection activeCell="D2" sqref="D2"/>
      <selection pane="bottomLeft" activeCell="A2" sqref="A2:C2"/>
    </sheetView>
  </sheetViews>
  <sheetFormatPr defaultRowHeight="14.4" x14ac:dyDescent="0.3"/>
  <cols>
    <col min="1" max="1" width="10.33203125" bestFit="1" customWidth="1"/>
    <col min="2" max="2" width="14.33203125" bestFit="1" customWidth="1"/>
    <col min="3" max="3" width="16.5546875" bestFit="1" customWidth="1"/>
    <col min="4" max="4" width="14.109375" bestFit="1" customWidth="1"/>
    <col min="5" max="5" width="11.5546875" bestFit="1" customWidth="1"/>
    <col min="6" max="6" width="10.88671875" customWidth="1"/>
  </cols>
  <sheetData>
    <row r="1" spans="1:8" x14ac:dyDescent="0.3">
      <c r="A1" s="274" t="s">
        <v>53</v>
      </c>
      <c r="B1" s="274"/>
      <c r="C1" s="274"/>
      <c r="D1" s="274"/>
      <c r="E1" s="274"/>
      <c r="F1" s="274"/>
      <c r="G1" s="274"/>
      <c r="H1" s="274"/>
    </row>
    <row r="2" spans="1:8" x14ac:dyDescent="0.3">
      <c r="A2" s="273" t="s">
        <v>56</v>
      </c>
      <c r="B2" s="273"/>
      <c r="C2" s="273"/>
      <c r="D2" s="139"/>
    </row>
    <row r="3" spans="1:8" x14ac:dyDescent="0.3">
      <c r="A3" s="244" t="s">
        <v>0</v>
      </c>
      <c r="B3" s="248" t="s">
        <v>1</v>
      </c>
      <c r="C3" s="248" t="s">
        <v>2</v>
      </c>
      <c r="D3" s="245" t="s">
        <v>49</v>
      </c>
      <c r="E3" s="256" t="s">
        <v>13</v>
      </c>
      <c r="F3" s="257" t="s">
        <v>14</v>
      </c>
    </row>
    <row r="4" spans="1:8" s="249" customFormat="1" ht="14.4" customHeight="1" x14ac:dyDescent="0.3">
      <c r="A4" s="275" t="s">
        <v>33</v>
      </c>
      <c r="B4" s="275"/>
      <c r="C4" s="275"/>
      <c r="D4" s="275"/>
      <c r="E4" s="275"/>
      <c r="F4" s="275"/>
    </row>
    <row r="5" spans="1:8" x14ac:dyDescent="0.3">
      <c r="A5" s="47" t="s">
        <v>38</v>
      </c>
      <c r="B5" s="48" t="s">
        <v>5</v>
      </c>
      <c r="C5" s="32" t="s">
        <v>3</v>
      </c>
      <c r="D5" s="191">
        <v>2.149313812760524</v>
      </c>
      <c r="E5" s="2">
        <f>AVERAGE(D5:D10)</f>
        <v>2.1553757047251652</v>
      </c>
      <c r="F5" s="225">
        <f>STDEV(D5:D10)</f>
        <v>6.6908667114926428E-3</v>
      </c>
      <c r="G5" s="267"/>
    </row>
    <row r="6" spans="1:8" x14ac:dyDescent="0.3">
      <c r="A6" s="49"/>
      <c r="B6" s="50"/>
      <c r="C6" s="36"/>
      <c r="D6" s="192">
        <v>2.1541641504335098</v>
      </c>
      <c r="F6" s="194"/>
    </row>
    <row r="7" spans="1:8" x14ac:dyDescent="0.3">
      <c r="A7" s="49"/>
      <c r="B7" s="50"/>
      <c r="C7" s="36"/>
      <c r="D7" s="192">
        <v>2.1517666351118758</v>
      </c>
      <c r="F7" s="194"/>
    </row>
    <row r="8" spans="1:8" x14ac:dyDescent="0.3">
      <c r="A8" s="49"/>
      <c r="B8" s="50"/>
      <c r="C8" s="36"/>
      <c r="D8" s="192">
        <v>2.1495826025396112</v>
      </c>
      <c r="F8" s="194"/>
    </row>
    <row r="9" spans="1:8" x14ac:dyDescent="0.3">
      <c r="A9" s="49"/>
      <c r="B9" s="50"/>
      <c r="C9" s="36"/>
      <c r="D9" s="192">
        <v>2.1637301509985387</v>
      </c>
      <c r="F9" s="194"/>
    </row>
    <row r="10" spans="1:8" x14ac:dyDescent="0.3">
      <c r="A10" s="51"/>
      <c r="B10" s="52"/>
      <c r="C10" s="40"/>
      <c r="D10" s="193">
        <v>2.1636968765069318</v>
      </c>
      <c r="F10" s="194"/>
    </row>
    <row r="11" spans="1:8" x14ac:dyDescent="0.3">
      <c r="A11" s="42" t="s">
        <v>12</v>
      </c>
      <c r="B11" s="43" t="s">
        <v>5</v>
      </c>
      <c r="C11" s="7" t="s">
        <v>3</v>
      </c>
      <c r="D11" s="80">
        <v>2.0755192243902441</v>
      </c>
      <c r="E11" s="4">
        <f>AVERAGE(D11:D43)</f>
        <v>2.1001782316913205</v>
      </c>
      <c r="F11" s="226">
        <f>STDEV(D11:D43)</f>
        <v>1.707817042210158E-2</v>
      </c>
      <c r="G11" s="267"/>
    </row>
    <row r="12" spans="1:8" x14ac:dyDescent="0.3">
      <c r="A12" s="44"/>
      <c r="B12" s="18"/>
      <c r="C12" s="8"/>
      <c r="D12" s="81">
        <v>2.0671505199639069</v>
      </c>
      <c r="F12" s="194"/>
    </row>
    <row r="13" spans="1:8" x14ac:dyDescent="0.3">
      <c r="A13" s="44"/>
      <c r="B13" s="18"/>
      <c r="C13" s="8"/>
      <c r="D13" s="81">
        <v>2.0896592017235514</v>
      </c>
      <c r="F13" s="194"/>
    </row>
    <row r="14" spans="1:8" x14ac:dyDescent="0.3">
      <c r="A14" s="44"/>
      <c r="B14" s="18"/>
      <c r="C14" s="8"/>
      <c r="D14" s="81">
        <v>2.0756217059377948</v>
      </c>
      <c r="F14" s="194"/>
    </row>
    <row r="15" spans="1:8" x14ac:dyDescent="0.3">
      <c r="A15" s="44"/>
      <c r="B15" s="18"/>
      <c r="C15" s="8"/>
      <c r="D15" s="81">
        <v>2.0920451129571851</v>
      </c>
      <c r="F15" s="194"/>
    </row>
    <row r="16" spans="1:8" x14ac:dyDescent="0.3">
      <c r="A16" s="44"/>
      <c r="B16" s="18"/>
      <c r="C16" s="8"/>
      <c r="D16" s="81">
        <v>2.0932157523616732</v>
      </c>
      <c r="F16" s="194"/>
    </row>
    <row r="17" spans="1:6" x14ac:dyDescent="0.3">
      <c r="A17" s="44"/>
      <c r="B17" s="18"/>
      <c r="C17" s="8"/>
      <c r="D17" s="81">
        <v>2.096830923175272</v>
      </c>
      <c r="F17" s="194"/>
    </row>
    <row r="18" spans="1:6" x14ac:dyDescent="0.3">
      <c r="A18" s="44"/>
      <c r="B18" s="18"/>
      <c r="C18" s="8"/>
      <c r="D18" s="81">
        <v>2.0828318619630752</v>
      </c>
      <c r="F18" s="194"/>
    </row>
    <row r="19" spans="1:6" x14ac:dyDescent="0.3">
      <c r="A19" s="44"/>
      <c r="B19" s="18"/>
      <c r="C19" s="8"/>
      <c r="D19" s="81">
        <v>2.0878278438451994</v>
      </c>
      <c r="F19" s="194"/>
    </row>
    <row r="20" spans="1:6" x14ac:dyDescent="0.3">
      <c r="A20" s="44"/>
      <c r="B20" s="18"/>
      <c r="C20" s="8"/>
      <c r="D20" s="81">
        <v>2.0681475832833134</v>
      </c>
      <c r="F20" s="194"/>
    </row>
    <row r="21" spans="1:6" x14ac:dyDescent="0.3">
      <c r="A21" s="44"/>
      <c r="B21" s="18"/>
      <c r="C21" s="8"/>
      <c r="D21" s="81">
        <v>2.1130591790146673</v>
      </c>
      <c r="F21" s="194"/>
    </row>
    <row r="22" spans="1:6" x14ac:dyDescent="0.3">
      <c r="A22" s="44"/>
      <c r="B22" s="18"/>
      <c r="C22" s="8"/>
      <c r="D22" s="81">
        <v>2.1101382466216214</v>
      </c>
      <c r="F22" s="194"/>
    </row>
    <row r="23" spans="1:6" x14ac:dyDescent="0.3">
      <c r="A23" s="44"/>
      <c r="B23" s="18"/>
      <c r="C23" s="8"/>
      <c r="D23" s="81">
        <v>2.1123157141784601</v>
      </c>
      <c r="F23" s="194"/>
    </row>
    <row r="24" spans="1:6" x14ac:dyDescent="0.3">
      <c r="A24" s="44"/>
      <c r="B24" s="18"/>
      <c r="C24" s="8"/>
      <c r="D24" s="81">
        <v>2.1225078158723023</v>
      </c>
      <c r="F24" s="194"/>
    </row>
    <row r="25" spans="1:6" x14ac:dyDescent="0.3">
      <c r="A25" s="44"/>
      <c r="B25" s="18"/>
      <c r="C25" s="8"/>
      <c r="D25" s="81">
        <v>2.1047476878008733</v>
      </c>
      <c r="F25" s="194"/>
    </row>
    <row r="26" spans="1:6" x14ac:dyDescent="0.3">
      <c r="A26" s="44"/>
      <c r="B26" s="18"/>
      <c r="C26" s="8"/>
      <c r="D26" s="81">
        <v>2.1035033851921274</v>
      </c>
      <c r="F26" s="194"/>
    </row>
    <row r="27" spans="1:6" x14ac:dyDescent="0.3">
      <c r="A27" s="44"/>
      <c r="B27" s="18"/>
      <c r="C27" s="8"/>
      <c r="D27" s="81">
        <v>2.0923020580089822</v>
      </c>
      <c r="F27" s="194"/>
    </row>
    <row r="28" spans="1:6" x14ac:dyDescent="0.3">
      <c r="A28" s="44"/>
      <c r="B28" s="18"/>
      <c r="C28" s="8"/>
      <c r="D28" s="81">
        <v>2.1277683406490335</v>
      </c>
      <c r="F28" s="194"/>
    </row>
    <row r="29" spans="1:6" ht="15" x14ac:dyDescent="0.25">
      <c r="A29" s="44"/>
      <c r="B29" s="18"/>
      <c r="C29" s="8"/>
      <c r="D29" s="81">
        <v>2.106100395723931</v>
      </c>
      <c r="F29" s="194"/>
    </row>
    <row r="30" spans="1:6" ht="15" x14ac:dyDescent="0.25">
      <c r="A30" s="44"/>
      <c r="B30" s="18"/>
      <c r="C30" s="8"/>
      <c r="D30" s="81">
        <v>2.1142705203007517</v>
      </c>
      <c r="F30" s="194"/>
    </row>
    <row r="31" spans="1:6" ht="15" x14ac:dyDescent="0.25">
      <c r="A31" s="44"/>
      <c r="B31" s="18"/>
      <c r="C31" s="8"/>
      <c r="D31" s="81">
        <v>2.1094364522586497</v>
      </c>
      <c r="F31" s="194"/>
    </row>
    <row r="32" spans="1:6" ht="15" x14ac:dyDescent="0.25">
      <c r="A32" s="44"/>
      <c r="B32" s="18"/>
      <c r="C32" s="8"/>
      <c r="D32" s="81">
        <v>2.098665336630325</v>
      </c>
      <c r="F32" s="194"/>
    </row>
    <row r="33" spans="1:6" ht="15" x14ac:dyDescent="0.25">
      <c r="A33" s="44"/>
      <c r="B33" s="18"/>
      <c r="C33" s="8"/>
      <c r="D33" s="81">
        <v>2.0934560998569167</v>
      </c>
      <c r="F33" s="194"/>
    </row>
    <row r="34" spans="1:6" x14ac:dyDescent="0.3">
      <c r="A34" s="44"/>
      <c r="B34" s="18"/>
      <c r="C34" s="8"/>
      <c r="D34" s="81">
        <v>2.077831804632654</v>
      </c>
      <c r="F34" s="194"/>
    </row>
    <row r="35" spans="1:6" x14ac:dyDescent="0.3">
      <c r="A35" s="44"/>
      <c r="B35" s="18"/>
      <c r="C35" s="8"/>
      <c r="D35" s="81">
        <v>2.0797873726652165</v>
      </c>
      <c r="F35" s="194"/>
    </row>
    <row r="36" spans="1:6" x14ac:dyDescent="0.3">
      <c r="A36" s="44"/>
      <c r="B36" s="18"/>
      <c r="C36" s="8"/>
      <c r="D36" s="81">
        <v>2.1043676264166571</v>
      </c>
      <c r="F36" s="194"/>
    </row>
    <row r="37" spans="1:6" x14ac:dyDescent="0.3">
      <c r="A37" s="44"/>
      <c r="B37" s="18"/>
      <c r="C37" s="8"/>
      <c r="D37" s="81">
        <v>2.1047097903966283</v>
      </c>
      <c r="F37" s="194"/>
    </row>
    <row r="38" spans="1:6" x14ac:dyDescent="0.3">
      <c r="A38" s="44"/>
      <c r="B38" s="18"/>
      <c r="C38" s="8"/>
      <c r="D38" s="81">
        <v>2.1085127152790828</v>
      </c>
      <c r="F38" s="194"/>
    </row>
    <row r="39" spans="1:6" x14ac:dyDescent="0.3">
      <c r="A39" s="44"/>
      <c r="B39" s="18"/>
      <c r="C39" s="8"/>
      <c r="D39" s="81">
        <v>2.1132090208710066</v>
      </c>
      <c r="F39" s="194"/>
    </row>
    <row r="40" spans="1:6" x14ac:dyDescent="0.3">
      <c r="A40" s="44"/>
      <c r="B40" s="18"/>
      <c r="C40" s="8"/>
      <c r="D40" s="81">
        <v>2.1298844345372463</v>
      </c>
      <c r="F40" s="194"/>
    </row>
    <row r="41" spans="1:6" x14ac:dyDescent="0.3">
      <c r="A41" s="44"/>
      <c r="B41" s="18"/>
      <c r="C41" s="8"/>
      <c r="D41" s="81">
        <v>2.1046164380165289</v>
      </c>
      <c r="F41" s="194"/>
    </row>
    <row r="42" spans="1:6" x14ac:dyDescent="0.3">
      <c r="A42" s="44"/>
      <c r="B42" s="18"/>
      <c r="C42" s="8"/>
      <c r="D42" s="81">
        <v>2.1177600138504156</v>
      </c>
      <c r="F42" s="194"/>
    </row>
    <row r="43" spans="1:6" x14ac:dyDescent="0.3">
      <c r="A43" s="45"/>
      <c r="B43" s="46"/>
      <c r="C43" s="9"/>
      <c r="D43" s="82">
        <v>2.1280814674382773</v>
      </c>
      <c r="F43" s="194"/>
    </row>
    <row r="44" spans="1:6" x14ac:dyDescent="0.3">
      <c r="F44" s="194"/>
    </row>
    <row r="45" spans="1:6" ht="14.4" customHeight="1" x14ac:dyDescent="0.3">
      <c r="A45" s="272" t="s">
        <v>35</v>
      </c>
      <c r="B45" s="272"/>
      <c r="C45" s="272"/>
      <c r="D45" s="272"/>
      <c r="E45" s="272"/>
      <c r="F45" s="272"/>
    </row>
    <row r="46" spans="1:6" x14ac:dyDescent="0.3">
      <c r="A46" s="66" t="s">
        <v>41</v>
      </c>
      <c r="B46" s="60" t="s">
        <v>5</v>
      </c>
      <c r="C46" s="60" t="s">
        <v>3</v>
      </c>
      <c r="D46" s="33">
        <v>2.1259999999999999</v>
      </c>
      <c r="E46" s="231">
        <f>AVERAGE(D46:D53)</f>
        <v>2.1118749999999999</v>
      </c>
      <c r="F46" s="225">
        <f>STDEV(D46:D53)</f>
        <v>2.0244487785920522E-2</v>
      </c>
    </row>
    <row r="47" spans="1:6" x14ac:dyDescent="0.3">
      <c r="A47" s="67"/>
      <c r="B47" s="58"/>
      <c r="C47" s="58"/>
      <c r="D47" s="37">
        <v>2.1280000000000001</v>
      </c>
    </row>
    <row r="48" spans="1:6" x14ac:dyDescent="0.3">
      <c r="A48" s="67"/>
      <c r="B48" s="58"/>
      <c r="C48" s="58"/>
      <c r="D48" s="37">
        <v>2.1280000000000001</v>
      </c>
    </row>
    <row r="49" spans="1:6" x14ac:dyDescent="0.3">
      <c r="A49" s="67"/>
      <c r="B49" s="58"/>
      <c r="C49" s="58"/>
      <c r="D49" s="37">
        <v>2.121</v>
      </c>
    </row>
    <row r="50" spans="1:6" x14ac:dyDescent="0.3">
      <c r="A50" s="67"/>
      <c r="B50" s="58"/>
      <c r="C50" s="58"/>
      <c r="D50" s="37">
        <v>2.1040000000000001</v>
      </c>
    </row>
    <row r="51" spans="1:6" x14ac:dyDescent="0.3">
      <c r="A51" s="67"/>
      <c r="B51" s="58"/>
      <c r="C51" s="58"/>
      <c r="D51" s="37">
        <v>2.1160000000000001</v>
      </c>
    </row>
    <row r="52" spans="1:6" x14ac:dyDescent="0.3">
      <c r="A52" s="67"/>
      <c r="B52" s="58"/>
      <c r="C52" s="58"/>
      <c r="D52" s="37">
        <v>2.1040000000000001</v>
      </c>
    </row>
    <row r="53" spans="1:6" x14ac:dyDescent="0.3">
      <c r="A53" s="68"/>
      <c r="B53" s="62"/>
      <c r="C53" s="62"/>
      <c r="D53" s="41">
        <v>2.0680000000000001</v>
      </c>
      <c r="F53" s="194"/>
    </row>
    <row r="54" spans="1:6" x14ac:dyDescent="0.3">
      <c r="A54" s="63" t="s">
        <v>12</v>
      </c>
      <c r="B54" s="54" t="s">
        <v>5</v>
      </c>
      <c r="C54" s="54" t="s">
        <v>3</v>
      </c>
      <c r="D54" s="23">
        <v>2.0859999999999999</v>
      </c>
      <c r="E54" s="232">
        <f>AVERAGE(D54:D61)</f>
        <v>2.0714999999999999</v>
      </c>
      <c r="F54" s="226">
        <f>STDEV(D54:D61)</f>
        <v>1.7533641134361434E-2</v>
      </c>
    </row>
    <row r="55" spans="1:6" x14ac:dyDescent="0.3">
      <c r="A55" s="64"/>
      <c r="B55" s="19"/>
      <c r="C55" s="19"/>
      <c r="D55" s="26">
        <v>2.081</v>
      </c>
    </row>
    <row r="56" spans="1:6" x14ac:dyDescent="0.3">
      <c r="A56" s="64"/>
      <c r="B56" s="19"/>
      <c r="C56" s="19"/>
      <c r="D56" s="26">
        <v>2.085</v>
      </c>
    </row>
    <row r="57" spans="1:6" x14ac:dyDescent="0.3">
      <c r="A57" s="64"/>
      <c r="B57" s="19"/>
      <c r="C57" s="19"/>
      <c r="D57" s="26">
        <v>2.093</v>
      </c>
    </row>
    <row r="58" spans="1:6" x14ac:dyDescent="0.3">
      <c r="A58" s="64"/>
      <c r="B58" s="19"/>
      <c r="C58" s="19"/>
      <c r="D58" s="26">
        <v>2.0640000000000001</v>
      </c>
    </row>
    <row r="59" spans="1:6" x14ac:dyDescent="0.3">
      <c r="A59" s="64"/>
      <c r="B59" s="19"/>
      <c r="C59" s="19"/>
      <c r="D59" s="26">
        <v>2.0609999999999999</v>
      </c>
    </row>
    <row r="60" spans="1:6" x14ac:dyDescent="0.3">
      <c r="A60" s="64"/>
      <c r="B60" s="19"/>
      <c r="C60" s="19"/>
      <c r="D60" s="26">
        <v>2.0609999999999999</v>
      </c>
    </row>
    <row r="61" spans="1:6" x14ac:dyDescent="0.3">
      <c r="A61" s="65"/>
      <c r="B61" s="56"/>
      <c r="C61" s="56"/>
      <c r="D61" s="29">
        <v>2.0409999999999999</v>
      </c>
    </row>
    <row r="62" spans="1:6" x14ac:dyDescent="0.3">
      <c r="A62" s="5"/>
      <c r="B62" s="5"/>
      <c r="C62" s="5"/>
      <c r="D62" s="136"/>
    </row>
    <row r="63" spans="1:6" x14ac:dyDescent="0.3">
      <c r="A63" s="66" t="s">
        <v>41</v>
      </c>
      <c r="B63" s="48" t="s">
        <v>7</v>
      </c>
      <c r="C63" s="48" t="s">
        <v>3</v>
      </c>
      <c r="D63" s="33">
        <v>6.1890000000000001</v>
      </c>
      <c r="E63" s="231">
        <f>AVERAGE(D63:D70)</f>
        <v>6.1356250000000001</v>
      </c>
      <c r="F63" s="225">
        <f>STDEV(D63:D70)</f>
        <v>9.2771512714995424E-2</v>
      </c>
    </row>
    <row r="64" spans="1:6" x14ac:dyDescent="0.3">
      <c r="A64" s="67"/>
      <c r="B64" s="50"/>
      <c r="C64" s="50"/>
      <c r="D64" s="37">
        <v>6.2489999999999997</v>
      </c>
    </row>
    <row r="65" spans="1:6" x14ac:dyDescent="0.3">
      <c r="A65" s="67"/>
      <c r="B65" s="50"/>
      <c r="C65" s="50"/>
      <c r="D65" s="37">
        <v>6.1920000000000002</v>
      </c>
    </row>
    <row r="66" spans="1:6" x14ac:dyDescent="0.3">
      <c r="A66" s="67"/>
      <c r="B66" s="50"/>
      <c r="C66" s="50"/>
      <c r="D66" s="37">
        <v>5.9690000000000003</v>
      </c>
    </row>
    <row r="67" spans="1:6" x14ac:dyDescent="0.3">
      <c r="A67" s="67"/>
      <c r="B67" s="50"/>
      <c r="C67" s="50"/>
      <c r="D67" s="37">
        <v>6.1660000000000004</v>
      </c>
    </row>
    <row r="68" spans="1:6" x14ac:dyDescent="0.3">
      <c r="A68" s="67"/>
      <c r="B68" s="50"/>
      <c r="C68" s="50"/>
      <c r="D68" s="37">
        <v>6.1139999999999999</v>
      </c>
    </row>
    <row r="69" spans="1:6" x14ac:dyDescent="0.3">
      <c r="A69" s="67"/>
      <c r="B69" s="50"/>
      <c r="C69" s="50"/>
      <c r="D69" s="37">
        <v>6.032</v>
      </c>
    </row>
    <row r="70" spans="1:6" x14ac:dyDescent="0.3">
      <c r="A70" s="68"/>
      <c r="B70" s="52"/>
      <c r="C70" s="52"/>
      <c r="D70" s="41">
        <v>6.1740000000000004</v>
      </c>
    </row>
    <row r="71" spans="1:6" x14ac:dyDescent="0.3">
      <c r="A71" s="63" t="s">
        <v>12</v>
      </c>
      <c r="B71" s="43" t="s">
        <v>7</v>
      </c>
      <c r="C71" s="43" t="s">
        <v>3</v>
      </c>
      <c r="D71" s="23">
        <v>5.7009999999999996</v>
      </c>
      <c r="E71" s="232">
        <f>AVERAGE(D71:D78)</f>
        <v>5.9235000000000007</v>
      </c>
      <c r="F71" s="226">
        <f>STDEV(D71:D78)</f>
        <v>0.13792440993944072</v>
      </c>
    </row>
    <row r="72" spans="1:6" x14ac:dyDescent="0.3">
      <c r="A72" s="64"/>
      <c r="B72" s="18"/>
      <c r="C72" s="18"/>
      <c r="D72" s="26">
        <v>5.8019999999999996</v>
      </c>
    </row>
    <row r="73" spans="1:6" x14ac:dyDescent="0.3">
      <c r="A73" s="64"/>
      <c r="B73" s="18"/>
      <c r="C73" s="18"/>
      <c r="D73" s="26">
        <v>5.9660000000000002</v>
      </c>
    </row>
    <row r="74" spans="1:6" x14ac:dyDescent="0.3">
      <c r="A74" s="64"/>
      <c r="B74" s="18"/>
      <c r="C74" s="18"/>
      <c r="D74" s="26">
        <v>5.7949999999999999</v>
      </c>
    </row>
    <row r="75" spans="1:6" x14ac:dyDescent="0.3">
      <c r="A75" s="64"/>
      <c r="B75" s="18"/>
      <c r="C75" s="18"/>
      <c r="D75" s="26">
        <v>6.0609999999999999</v>
      </c>
    </row>
    <row r="76" spans="1:6" x14ac:dyDescent="0.3">
      <c r="A76" s="64"/>
      <c r="B76" s="18"/>
      <c r="C76" s="18"/>
      <c r="D76" s="26">
        <v>6.0510000000000002</v>
      </c>
    </row>
    <row r="77" spans="1:6" x14ac:dyDescent="0.3">
      <c r="A77" s="64"/>
      <c r="B77" s="18"/>
      <c r="C77" s="18"/>
      <c r="D77" s="26">
        <v>5.976</v>
      </c>
    </row>
    <row r="78" spans="1:6" x14ac:dyDescent="0.3">
      <c r="A78" s="65"/>
      <c r="B78" s="46"/>
      <c r="C78" s="46"/>
      <c r="D78" s="29">
        <v>6.0359999999999996</v>
      </c>
    </row>
    <row r="79" spans="1:6" x14ac:dyDescent="0.3">
      <c r="A79" s="111"/>
      <c r="B79" s="107"/>
      <c r="C79" s="107"/>
      <c r="D79" s="112"/>
    </row>
    <row r="80" spans="1:6" x14ac:dyDescent="0.3">
      <c r="A80" s="66" t="s">
        <v>41</v>
      </c>
      <c r="B80" s="48" t="s">
        <v>8</v>
      </c>
      <c r="C80" s="48" t="s">
        <v>3</v>
      </c>
      <c r="D80" s="33">
        <v>1.891</v>
      </c>
      <c r="E80" s="233">
        <f>AVERAGE(D80:D83)</f>
        <v>1.8959999999999999</v>
      </c>
      <c r="F80" s="225">
        <f>STDEV(D80:D83)</f>
        <v>6.218252702059216E-3</v>
      </c>
    </row>
    <row r="81" spans="1:6" x14ac:dyDescent="0.3">
      <c r="A81" s="67"/>
      <c r="B81" s="50"/>
      <c r="C81" s="50"/>
      <c r="D81" s="37">
        <v>1.895</v>
      </c>
    </row>
    <row r="82" spans="1:6" x14ac:dyDescent="0.3">
      <c r="A82" s="67"/>
      <c r="B82" s="50"/>
      <c r="C82" s="50"/>
      <c r="D82" s="37">
        <v>1.905</v>
      </c>
    </row>
    <row r="83" spans="1:6" x14ac:dyDescent="0.3">
      <c r="A83" s="68"/>
      <c r="B83" s="52"/>
      <c r="C83" s="52"/>
      <c r="D83" s="41">
        <v>1.893</v>
      </c>
    </row>
    <row r="84" spans="1:6" x14ac:dyDescent="0.3">
      <c r="A84" s="63" t="s">
        <v>12</v>
      </c>
      <c r="B84" s="43" t="s">
        <v>8</v>
      </c>
      <c r="C84" s="43" t="s">
        <v>3</v>
      </c>
      <c r="D84" s="23">
        <v>1.857</v>
      </c>
      <c r="E84" s="232">
        <f>AVERAGE(D84:D87)</f>
        <v>1.9055000000000002</v>
      </c>
      <c r="F84" s="226">
        <f>STDEV(D84:D87)</f>
        <v>0.10133936385564425</v>
      </c>
    </row>
    <row r="85" spans="1:6" x14ac:dyDescent="0.3">
      <c r="A85" s="64"/>
      <c r="B85" s="18"/>
      <c r="C85" s="18"/>
      <c r="D85" s="26">
        <v>1.8640000000000001</v>
      </c>
    </row>
    <row r="86" spans="1:6" x14ac:dyDescent="0.3">
      <c r="A86" s="64"/>
      <c r="B86" s="18"/>
      <c r="C86" s="18"/>
      <c r="D86" s="26">
        <v>2.0569999999999999</v>
      </c>
    </row>
    <row r="87" spans="1:6" x14ac:dyDescent="0.3">
      <c r="A87" s="65"/>
      <c r="B87" s="46"/>
      <c r="C87" s="46"/>
      <c r="D87" s="29">
        <v>1.8440000000000001</v>
      </c>
    </row>
    <row r="88" spans="1:6" x14ac:dyDescent="0.3">
      <c r="A88" s="111"/>
      <c r="B88" s="107"/>
      <c r="C88" s="107"/>
      <c r="D88" s="112"/>
    </row>
    <row r="89" spans="1:6" x14ac:dyDescent="0.3">
      <c r="A89" s="30" t="s">
        <v>41</v>
      </c>
      <c r="B89" s="31" t="s">
        <v>5</v>
      </c>
      <c r="C89" s="31" t="s">
        <v>16</v>
      </c>
      <c r="D89" s="201">
        <v>4.5350000000000001</v>
      </c>
      <c r="E89" s="231">
        <f>AVERAGE(D89:D96)</f>
        <v>4.5042500000000008</v>
      </c>
      <c r="F89" s="225">
        <f>STDEV(D89:D96)</f>
        <v>2.9446076624423622E-2</v>
      </c>
    </row>
    <row r="90" spans="1:6" x14ac:dyDescent="0.3">
      <c r="A90" s="34"/>
      <c r="B90" s="35"/>
      <c r="C90" s="35"/>
      <c r="D90" s="202">
        <v>4.5449999999999999</v>
      </c>
    </row>
    <row r="91" spans="1:6" x14ac:dyDescent="0.3">
      <c r="A91" s="34"/>
      <c r="B91" s="35"/>
      <c r="C91" s="35"/>
      <c r="D91" s="234">
        <v>4.4800000000000004</v>
      </c>
    </row>
    <row r="92" spans="1:6" x14ac:dyDescent="0.3">
      <c r="A92" s="34"/>
      <c r="B92" s="35"/>
      <c r="C92" s="35"/>
      <c r="D92" s="202">
        <v>4.5350000000000001</v>
      </c>
    </row>
    <row r="93" spans="1:6" x14ac:dyDescent="0.3">
      <c r="A93" s="34"/>
      <c r="B93" s="35"/>
      <c r="C93" s="35"/>
      <c r="D93" s="202">
        <v>4.4870000000000001</v>
      </c>
    </row>
    <row r="94" spans="1:6" x14ac:dyDescent="0.3">
      <c r="A94" s="34"/>
      <c r="B94" s="35"/>
      <c r="C94" s="35"/>
      <c r="D94" s="202">
        <v>4.4950000000000001</v>
      </c>
    </row>
    <row r="95" spans="1:6" x14ac:dyDescent="0.3">
      <c r="A95" s="34"/>
      <c r="B95" s="35"/>
      <c r="C95" s="35"/>
      <c r="D95" s="202">
        <v>4.4889999999999999</v>
      </c>
    </row>
    <row r="96" spans="1:6" x14ac:dyDescent="0.3">
      <c r="A96" s="38"/>
      <c r="B96" s="39"/>
      <c r="C96" s="39"/>
      <c r="D96" s="203">
        <v>4.468</v>
      </c>
    </row>
    <row r="97" spans="1:6" x14ac:dyDescent="0.3">
      <c r="A97" s="21" t="s">
        <v>12</v>
      </c>
      <c r="B97" s="22" t="s">
        <v>5</v>
      </c>
      <c r="C97" s="22" t="s">
        <v>16</v>
      </c>
      <c r="D97" s="182">
        <v>4.4459999999999997</v>
      </c>
      <c r="E97" s="232">
        <f>AVERAGE(D97:D104)</f>
        <v>4.4365000000000006</v>
      </c>
      <c r="F97" s="226">
        <f>STDEV(D97:D104)</f>
        <v>3.4037794120233923E-2</v>
      </c>
    </row>
    <row r="98" spans="1:6" x14ac:dyDescent="0.3">
      <c r="A98" s="24"/>
      <c r="B98" s="25"/>
      <c r="C98" s="25"/>
      <c r="D98" s="183">
        <v>4.4930000000000003</v>
      </c>
    </row>
    <row r="99" spans="1:6" x14ac:dyDescent="0.3">
      <c r="A99" s="24"/>
      <c r="B99" s="25"/>
      <c r="C99" s="25"/>
      <c r="D99" s="183">
        <v>4.4580000000000002</v>
      </c>
    </row>
    <row r="100" spans="1:6" x14ac:dyDescent="0.3">
      <c r="A100" s="24"/>
      <c r="B100" s="25"/>
      <c r="C100" s="25"/>
      <c r="D100" s="183">
        <v>4.4210000000000003</v>
      </c>
    </row>
    <row r="101" spans="1:6" x14ac:dyDescent="0.3">
      <c r="A101" s="24"/>
      <c r="B101" s="25"/>
      <c r="C101" s="25"/>
      <c r="D101" s="183">
        <v>4.399</v>
      </c>
    </row>
    <row r="102" spans="1:6" x14ac:dyDescent="0.3">
      <c r="A102" s="24"/>
      <c r="B102" s="25"/>
      <c r="C102" s="25"/>
      <c r="D102" s="183">
        <v>4.4489999999999998</v>
      </c>
    </row>
    <row r="103" spans="1:6" x14ac:dyDescent="0.3">
      <c r="A103" s="24"/>
      <c r="B103" s="25"/>
      <c r="C103" s="25"/>
      <c r="D103" s="183">
        <v>4.4400000000000004</v>
      </c>
    </row>
    <row r="104" spans="1:6" x14ac:dyDescent="0.3">
      <c r="A104" s="27"/>
      <c r="B104" s="28"/>
      <c r="C104" s="28"/>
      <c r="D104" s="184">
        <v>4.3860000000000001</v>
      </c>
    </row>
    <row r="105" spans="1:6" x14ac:dyDescent="0.3">
      <c r="A105" s="177"/>
      <c r="B105" s="177"/>
      <c r="C105" s="177"/>
      <c r="D105" s="178"/>
    </row>
    <row r="106" spans="1:6" x14ac:dyDescent="0.3">
      <c r="A106" s="30" t="s">
        <v>41</v>
      </c>
      <c r="B106" s="31" t="s">
        <v>7</v>
      </c>
      <c r="C106" s="31" t="s">
        <v>16</v>
      </c>
      <c r="D106" s="201">
        <v>11.537000000000001</v>
      </c>
      <c r="E106" s="231">
        <f>AVERAGE(D106:D113)</f>
        <v>11.428375000000001</v>
      </c>
      <c r="F106" s="227">
        <f>STDEV(D106:D113)</f>
        <v>0.15442699384683867</v>
      </c>
    </row>
    <row r="107" spans="1:6" x14ac:dyDescent="0.3">
      <c r="A107" s="34"/>
      <c r="B107" s="35"/>
      <c r="C107" s="35"/>
      <c r="D107" s="202">
        <v>11.222</v>
      </c>
    </row>
    <row r="108" spans="1:6" x14ac:dyDescent="0.3">
      <c r="A108" s="34"/>
      <c r="B108" s="35"/>
      <c r="C108" s="35"/>
      <c r="D108" s="202">
        <v>11.337999999999999</v>
      </c>
    </row>
    <row r="109" spans="1:6" x14ac:dyDescent="0.3">
      <c r="A109" s="34"/>
      <c r="B109" s="35"/>
      <c r="C109" s="35"/>
      <c r="D109" s="202">
        <v>11.407999999999999</v>
      </c>
    </row>
    <row r="110" spans="1:6" x14ac:dyDescent="0.3">
      <c r="A110" s="34"/>
      <c r="B110" s="35"/>
      <c r="C110" s="35"/>
      <c r="D110" s="202">
        <v>11.316000000000001</v>
      </c>
    </row>
    <row r="111" spans="1:6" x14ac:dyDescent="0.3">
      <c r="A111" s="34"/>
      <c r="B111" s="35"/>
      <c r="C111" s="35"/>
      <c r="D111" s="234">
        <v>11.71</v>
      </c>
    </row>
    <row r="112" spans="1:6" x14ac:dyDescent="0.3">
      <c r="A112" s="34"/>
      <c r="B112" s="35"/>
      <c r="C112" s="35"/>
      <c r="D112" s="202">
        <v>11.372999999999999</v>
      </c>
    </row>
    <row r="113" spans="1:6" x14ac:dyDescent="0.3">
      <c r="A113" s="38"/>
      <c r="B113" s="39"/>
      <c r="C113" s="39"/>
      <c r="D113" s="203">
        <v>11.523</v>
      </c>
    </row>
    <row r="114" spans="1:6" x14ac:dyDescent="0.3">
      <c r="A114" s="21" t="s">
        <v>12</v>
      </c>
      <c r="B114" s="22" t="s">
        <v>7</v>
      </c>
      <c r="C114" s="22" t="s">
        <v>16</v>
      </c>
      <c r="D114" s="182">
        <v>11.454000000000001</v>
      </c>
      <c r="E114" s="232">
        <f>AVERAGE(D114:D121)</f>
        <v>11.321500000000002</v>
      </c>
      <c r="F114" s="226">
        <f>STDEV(D114:D121)</f>
        <v>0.23325461257114355</v>
      </c>
    </row>
    <row r="115" spans="1:6" x14ac:dyDescent="0.3">
      <c r="A115" s="24"/>
      <c r="B115" s="25"/>
      <c r="C115" s="25"/>
      <c r="D115" s="183">
        <v>10.878</v>
      </c>
    </row>
    <row r="116" spans="1:6" x14ac:dyDescent="0.3">
      <c r="A116" s="24"/>
      <c r="B116" s="25"/>
      <c r="C116" s="25"/>
      <c r="D116" s="183">
        <v>11.356</v>
      </c>
    </row>
    <row r="117" spans="1:6" x14ac:dyDescent="0.3">
      <c r="A117" s="24"/>
      <c r="B117" s="25"/>
      <c r="C117" s="25"/>
      <c r="D117" s="183">
        <v>11.332000000000001</v>
      </c>
    </row>
    <row r="118" spans="1:6" x14ac:dyDescent="0.3">
      <c r="A118" s="24"/>
      <c r="B118" s="25"/>
      <c r="C118" s="25"/>
      <c r="D118" s="183">
        <v>11.252000000000001</v>
      </c>
    </row>
    <row r="119" spans="1:6" x14ac:dyDescent="0.3">
      <c r="A119" s="24"/>
      <c r="B119" s="25"/>
      <c r="C119" s="25"/>
      <c r="D119" s="183">
        <v>11.151999999999999</v>
      </c>
    </row>
    <row r="120" spans="1:6" x14ac:dyDescent="0.3">
      <c r="A120" s="24"/>
      <c r="B120" s="25"/>
      <c r="C120" s="25"/>
      <c r="D120" s="183">
        <v>11.528</v>
      </c>
    </row>
    <row r="121" spans="1:6" x14ac:dyDescent="0.3">
      <c r="A121" s="27"/>
      <c r="B121" s="28"/>
      <c r="C121" s="28"/>
      <c r="D121" s="235">
        <v>11.62</v>
      </c>
    </row>
    <row r="122" spans="1:6" x14ac:dyDescent="0.3">
      <c r="A122" s="5"/>
      <c r="B122" s="5"/>
      <c r="C122" s="5"/>
      <c r="D122" s="5"/>
    </row>
    <row r="123" spans="1:6" x14ac:dyDescent="0.3">
      <c r="A123" s="30" t="s">
        <v>41</v>
      </c>
      <c r="B123" s="31" t="s">
        <v>8</v>
      </c>
      <c r="C123" s="31" t="s">
        <v>16</v>
      </c>
      <c r="D123" s="201">
        <v>7.5330000000000004</v>
      </c>
      <c r="E123" s="231">
        <f>AVERAGE(D123:D126)</f>
        <v>7.5395000000000003</v>
      </c>
      <c r="F123" s="225">
        <f>STDEV(D123:D126)</f>
        <v>2.1517434791350272E-2</v>
      </c>
    </row>
    <row r="124" spans="1:6" x14ac:dyDescent="0.3">
      <c r="A124" s="34"/>
      <c r="B124" s="35"/>
      <c r="C124" s="35"/>
      <c r="D124" s="202">
        <v>7.5590000000000002</v>
      </c>
    </row>
    <row r="125" spans="1:6" x14ac:dyDescent="0.3">
      <c r="A125" s="34"/>
      <c r="B125" s="35"/>
      <c r="C125" s="35"/>
      <c r="D125" s="202">
        <v>7.5540000000000003</v>
      </c>
    </row>
    <row r="126" spans="1:6" x14ac:dyDescent="0.3">
      <c r="A126" s="38"/>
      <c r="B126" s="39"/>
      <c r="C126" s="39"/>
      <c r="D126" s="203">
        <v>7.5119999999999996</v>
      </c>
    </row>
    <row r="127" spans="1:6" x14ac:dyDescent="0.3">
      <c r="A127" s="21" t="s">
        <v>12</v>
      </c>
      <c r="B127" s="22" t="s">
        <v>8</v>
      </c>
      <c r="C127" s="22" t="s">
        <v>16</v>
      </c>
      <c r="D127" s="182">
        <v>7.4829999999999997</v>
      </c>
      <c r="E127" s="232">
        <f>AVERAGE(D127:D130)</f>
        <v>7.4397499999999992</v>
      </c>
      <c r="F127" s="226">
        <f>STDEV(D127:D130)</f>
        <v>4.6885498824263079E-2</v>
      </c>
    </row>
    <row r="128" spans="1:6" x14ac:dyDescent="0.3">
      <c r="A128" s="24"/>
      <c r="B128" s="25"/>
      <c r="C128" s="25"/>
      <c r="D128" s="183">
        <v>7.3760000000000003</v>
      </c>
    </row>
    <row r="129" spans="1:6" x14ac:dyDescent="0.3">
      <c r="A129" s="24"/>
      <c r="B129" s="25"/>
      <c r="C129" s="25"/>
      <c r="D129" s="183">
        <v>7.4649999999999999</v>
      </c>
    </row>
    <row r="130" spans="1:6" x14ac:dyDescent="0.3">
      <c r="A130" s="27"/>
      <c r="B130" s="28"/>
      <c r="C130" s="28"/>
      <c r="D130" s="184">
        <v>7.4349999999999996</v>
      </c>
    </row>
    <row r="131" spans="1:6" x14ac:dyDescent="0.3">
      <c r="F131" s="194"/>
    </row>
    <row r="132" spans="1:6" ht="14.4" customHeight="1" x14ac:dyDescent="0.3">
      <c r="A132" s="278" t="s">
        <v>50</v>
      </c>
      <c r="B132" s="278"/>
      <c r="C132" s="278"/>
      <c r="D132" s="278"/>
      <c r="E132" s="278"/>
      <c r="F132" s="278"/>
    </row>
    <row r="133" spans="1:6" x14ac:dyDescent="0.3">
      <c r="A133" s="195" t="s">
        <v>41</v>
      </c>
      <c r="B133" s="199" t="s">
        <v>5</v>
      </c>
      <c r="C133" s="199" t="s">
        <v>45</v>
      </c>
      <c r="D133" s="204"/>
      <c r="E133" s="236">
        <v>4.5</v>
      </c>
      <c r="F133" s="281" t="s">
        <v>61</v>
      </c>
    </row>
    <row r="134" spans="1:6" x14ac:dyDescent="0.3">
      <c r="A134" s="197" t="s">
        <v>46</v>
      </c>
      <c r="B134" s="200" t="s">
        <v>5</v>
      </c>
      <c r="C134" s="200" t="s">
        <v>45</v>
      </c>
      <c r="D134" s="198"/>
      <c r="E134" s="237">
        <v>4.37</v>
      </c>
      <c r="F134" s="281" t="s">
        <v>61</v>
      </c>
    </row>
    <row r="135" spans="1:6" x14ac:dyDescent="0.3">
      <c r="E135" s="280"/>
      <c r="F135" s="194"/>
    </row>
    <row r="136" spans="1:6" x14ac:dyDescent="0.3">
      <c r="A136" s="195" t="s">
        <v>41</v>
      </c>
      <c r="B136" s="199" t="s">
        <v>8</v>
      </c>
      <c r="C136" s="199" t="s">
        <v>45</v>
      </c>
      <c r="D136" s="196"/>
      <c r="E136" s="236">
        <v>8.661999999999999</v>
      </c>
      <c r="F136" s="281" t="s">
        <v>61</v>
      </c>
    </row>
    <row r="137" spans="1:6" x14ac:dyDescent="0.3">
      <c r="A137" s="197" t="s">
        <v>46</v>
      </c>
      <c r="B137" s="200" t="s">
        <v>8</v>
      </c>
      <c r="C137" s="200" t="s">
        <v>45</v>
      </c>
      <c r="D137" s="198"/>
      <c r="E137" s="237">
        <v>8.4460000000000015</v>
      </c>
      <c r="F137" s="281" t="s">
        <v>61</v>
      </c>
    </row>
    <row r="138" spans="1:6" x14ac:dyDescent="0.3">
      <c r="F138" s="194"/>
    </row>
    <row r="139" spans="1:6" x14ac:dyDescent="0.3">
      <c r="F139" s="194"/>
    </row>
    <row r="140" spans="1:6" x14ac:dyDescent="0.3">
      <c r="F140" s="194"/>
    </row>
    <row r="141" spans="1:6" x14ac:dyDescent="0.3">
      <c r="F141" s="194"/>
    </row>
    <row r="142" spans="1:6" x14ac:dyDescent="0.3">
      <c r="F142" s="194"/>
    </row>
    <row r="143" spans="1:6" x14ac:dyDescent="0.3">
      <c r="F143" s="194"/>
    </row>
    <row r="144" spans="1:6" x14ac:dyDescent="0.3">
      <c r="F144" s="194"/>
    </row>
    <row r="145" spans="6:6" x14ac:dyDescent="0.3">
      <c r="F145" s="194"/>
    </row>
    <row r="146" spans="6:6" x14ac:dyDescent="0.3">
      <c r="F146" s="194"/>
    </row>
    <row r="147" spans="6:6" x14ac:dyDescent="0.3">
      <c r="F147" s="194"/>
    </row>
    <row r="148" spans="6:6" x14ac:dyDescent="0.3">
      <c r="F148" s="194"/>
    </row>
    <row r="149" spans="6:6" x14ac:dyDescent="0.3">
      <c r="F149" s="194"/>
    </row>
    <row r="150" spans="6:6" x14ac:dyDescent="0.3">
      <c r="F150" s="194"/>
    </row>
    <row r="151" spans="6:6" x14ac:dyDescent="0.3">
      <c r="F151" s="194"/>
    </row>
    <row r="152" spans="6:6" x14ac:dyDescent="0.3">
      <c r="F152" s="194"/>
    </row>
    <row r="153" spans="6:6" x14ac:dyDescent="0.3">
      <c r="F153" s="194"/>
    </row>
    <row r="154" spans="6:6" x14ac:dyDescent="0.3">
      <c r="F154" s="194"/>
    </row>
    <row r="155" spans="6:6" x14ac:dyDescent="0.3">
      <c r="F155" s="194"/>
    </row>
    <row r="156" spans="6:6" x14ac:dyDescent="0.3">
      <c r="F156" s="194"/>
    </row>
    <row r="157" spans="6:6" x14ac:dyDescent="0.3">
      <c r="F157" s="194"/>
    </row>
    <row r="158" spans="6:6" x14ac:dyDescent="0.3">
      <c r="F158" s="194"/>
    </row>
    <row r="159" spans="6:6" x14ac:dyDescent="0.3">
      <c r="F159" s="194"/>
    </row>
    <row r="160" spans="6:6" x14ac:dyDescent="0.3">
      <c r="F160" s="194"/>
    </row>
    <row r="161" spans="6:6" x14ac:dyDescent="0.3">
      <c r="F161" s="194"/>
    </row>
    <row r="162" spans="6:6" x14ac:dyDescent="0.3">
      <c r="F162" s="194"/>
    </row>
    <row r="163" spans="6:6" x14ac:dyDescent="0.3">
      <c r="F163" s="194"/>
    </row>
    <row r="164" spans="6:6" x14ac:dyDescent="0.3">
      <c r="F164" s="194"/>
    </row>
    <row r="165" spans="6:6" x14ac:dyDescent="0.3">
      <c r="F165" s="194"/>
    </row>
    <row r="166" spans="6:6" x14ac:dyDescent="0.3">
      <c r="F166" s="194"/>
    </row>
    <row r="167" spans="6:6" x14ac:dyDescent="0.3">
      <c r="F167" s="194"/>
    </row>
    <row r="168" spans="6:6" x14ac:dyDescent="0.3">
      <c r="F168" s="194"/>
    </row>
    <row r="169" spans="6:6" x14ac:dyDescent="0.3">
      <c r="F169" s="194"/>
    </row>
    <row r="170" spans="6:6" x14ac:dyDescent="0.3">
      <c r="F170" s="194"/>
    </row>
    <row r="171" spans="6:6" x14ac:dyDescent="0.3">
      <c r="F171" s="194"/>
    </row>
    <row r="172" spans="6:6" x14ac:dyDescent="0.3">
      <c r="F172" s="194"/>
    </row>
    <row r="173" spans="6:6" x14ac:dyDescent="0.3">
      <c r="F173" s="194"/>
    </row>
    <row r="174" spans="6:6" x14ac:dyDescent="0.3">
      <c r="F174" s="194"/>
    </row>
    <row r="175" spans="6:6" x14ac:dyDescent="0.3">
      <c r="F175" s="194"/>
    </row>
    <row r="176" spans="6:6" x14ac:dyDescent="0.3">
      <c r="F176" s="194"/>
    </row>
    <row r="177" spans="6:6" x14ac:dyDescent="0.3">
      <c r="F177" s="194"/>
    </row>
    <row r="178" spans="6:6" x14ac:dyDescent="0.3">
      <c r="F178" s="194"/>
    </row>
    <row r="179" spans="6:6" x14ac:dyDescent="0.3">
      <c r="F179" s="194"/>
    </row>
    <row r="180" spans="6:6" x14ac:dyDescent="0.3">
      <c r="F180" s="194"/>
    </row>
    <row r="181" spans="6:6" x14ac:dyDescent="0.3">
      <c r="F181" s="194"/>
    </row>
    <row r="182" spans="6:6" x14ac:dyDescent="0.3">
      <c r="F182" s="194"/>
    </row>
    <row r="183" spans="6:6" x14ac:dyDescent="0.3">
      <c r="F183" s="194"/>
    </row>
    <row r="184" spans="6:6" x14ac:dyDescent="0.3">
      <c r="F184" s="194"/>
    </row>
    <row r="185" spans="6:6" x14ac:dyDescent="0.3">
      <c r="F185" s="194"/>
    </row>
    <row r="186" spans="6:6" x14ac:dyDescent="0.3">
      <c r="F186" s="194"/>
    </row>
    <row r="187" spans="6:6" x14ac:dyDescent="0.3">
      <c r="F187" s="194"/>
    </row>
    <row r="188" spans="6:6" x14ac:dyDescent="0.3">
      <c r="F188" s="194"/>
    </row>
    <row r="189" spans="6:6" x14ac:dyDescent="0.3">
      <c r="F189" s="194"/>
    </row>
    <row r="190" spans="6:6" x14ac:dyDescent="0.3">
      <c r="F190" s="194"/>
    </row>
    <row r="191" spans="6:6" x14ac:dyDescent="0.3">
      <c r="F191" s="194"/>
    </row>
    <row r="192" spans="6:6" x14ac:dyDescent="0.3">
      <c r="F192" s="194"/>
    </row>
    <row r="193" spans="6:6" x14ac:dyDescent="0.3">
      <c r="F193" s="194"/>
    </row>
    <row r="194" spans="6:6" x14ac:dyDescent="0.3">
      <c r="F194" s="194"/>
    </row>
    <row r="195" spans="6:6" x14ac:dyDescent="0.3">
      <c r="F195" s="194"/>
    </row>
    <row r="196" spans="6:6" x14ac:dyDescent="0.3">
      <c r="F196" s="194"/>
    </row>
    <row r="197" spans="6:6" x14ac:dyDescent="0.3">
      <c r="F197" s="194"/>
    </row>
    <row r="198" spans="6:6" x14ac:dyDescent="0.3">
      <c r="F198" s="194"/>
    </row>
    <row r="199" spans="6:6" x14ac:dyDescent="0.3">
      <c r="F199" s="194"/>
    </row>
    <row r="200" spans="6:6" x14ac:dyDescent="0.3">
      <c r="F200" s="194"/>
    </row>
    <row r="201" spans="6:6" x14ac:dyDescent="0.3">
      <c r="F201" s="194"/>
    </row>
    <row r="202" spans="6:6" x14ac:dyDescent="0.3">
      <c r="F202" s="194"/>
    </row>
    <row r="203" spans="6:6" x14ac:dyDescent="0.3">
      <c r="F203" s="194"/>
    </row>
    <row r="204" spans="6:6" x14ac:dyDescent="0.3">
      <c r="F204" s="194"/>
    </row>
    <row r="205" spans="6:6" x14ac:dyDescent="0.3">
      <c r="F205" s="194"/>
    </row>
    <row r="206" spans="6:6" x14ac:dyDescent="0.3">
      <c r="F206" s="194"/>
    </row>
    <row r="207" spans="6:6" x14ac:dyDescent="0.3">
      <c r="F207" s="194"/>
    </row>
    <row r="208" spans="6:6" x14ac:dyDescent="0.3">
      <c r="F208" s="194"/>
    </row>
    <row r="209" spans="6:6" x14ac:dyDescent="0.3">
      <c r="F209" s="194"/>
    </row>
    <row r="210" spans="6:6" x14ac:dyDescent="0.3">
      <c r="F210" s="194"/>
    </row>
    <row r="211" spans="6:6" x14ac:dyDescent="0.3">
      <c r="F211" s="194"/>
    </row>
    <row r="212" spans="6:6" x14ac:dyDescent="0.3">
      <c r="F212" s="194"/>
    </row>
    <row r="213" spans="6:6" x14ac:dyDescent="0.3">
      <c r="F213" s="194"/>
    </row>
    <row r="214" spans="6:6" x14ac:dyDescent="0.3">
      <c r="F214" s="194"/>
    </row>
    <row r="215" spans="6:6" x14ac:dyDescent="0.3">
      <c r="F215" s="194"/>
    </row>
    <row r="216" spans="6:6" x14ac:dyDescent="0.3">
      <c r="F216" s="194"/>
    </row>
    <row r="217" spans="6:6" x14ac:dyDescent="0.3">
      <c r="F217" s="194"/>
    </row>
    <row r="218" spans="6:6" x14ac:dyDescent="0.3">
      <c r="F218" s="194"/>
    </row>
    <row r="219" spans="6:6" x14ac:dyDescent="0.3">
      <c r="F219" s="194"/>
    </row>
    <row r="220" spans="6:6" x14ac:dyDescent="0.3">
      <c r="F220" s="194"/>
    </row>
    <row r="221" spans="6:6" x14ac:dyDescent="0.3">
      <c r="F221" s="194"/>
    </row>
    <row r="222" spans="6:6" x14ac:dyDescent="0.3">
      <c r="F222" s="194"/>
    </row>
    <row r="223" spans="6:6" x14ac:dyDescent="0.3">
      <c r="F223" s="194"/>
    </row>
    <row r="224" spans="6:6" x14ac:dyDescent="0.3">
      <c r="F224" s="194"/>
    </row>
    <row r="225" spans="6:6" x14ac:dyDescent="0.3">
      <c r="F225" s="194"/>
    </row>
    <row r="226" spans="6:6" x14ac:dyDescent="0.3">
      <c r="F226" s="194"/>
    </row>
    <row r="227" spans="6:6" x14ac:dyDescent="0.3">
      <c r="F227" s="194"/>
    </row>
    <row r="228" spans="6:6" x14ac:dyDescent="0.3">
      <c r="F228" s="194"/>
    </row>
  </sheetData>
  <mergeCells count="5">
    <mergeCell ref="A1:H1"/>
    <mergeCell ref="A2:C2"/>
    <mergeCell ref="A4:F4"/>
    <mergeCell ref="A45:F45"/>
    <mergeCell ref="A132:F1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Normal="100" workbookViewId="0">
      <pane ySplit="3" topLeftCell="A4" activePane="bottomLeft" state="frozenSplit"/>
      <selection activeCell="D2" sqref="D2"/>
      <selection pane="bottomLeft" activeCell="D2" sqref="D2"/>
    </sheetView>
  </sheetViews>
  <sheetFormatPr defaultRowHeight="14.4" x14ac:dyDescent="0.3"/>
  <cols>
    <col min="1" max="1" width="10.33203125" bestFit="1" customWidth="1"/>
    <col min="2" max="2" width="12.44140625" bestFit="1" customWidth="1"/>
    <col min="3" max="3" width="21.44140625" bestFit="1" customWidth="1"/>
    <col min="4" max="4" width="14.109375" bestFit="1" customWidth="1"/>
    <col min="5" max="5" width="11.5546875" bestFit="1" customWidth="1"/>
    <col min="6" max="6" width="12" bestFit="1" customWidth="1"/>
    <col min="7" max="7" width="60.44140625" customWidth="1"/>
  </cols>
  <sheetData>
    <row r="1" spans="1:10" x14ac:dyDescent="0.3">
      <c r="A1" s="274" t="s">
        <v>52</v>
      </c>
      <c r="B1" s="274"/>
      <c r="C1" s="274"/>
      <c r="D1" s="274"/>
      <c r="E1" s="274"/>
      <c r="F1" s="274"/>
      <c r="G1" s="274"/>
      <c r="H1" s="274"/>
      <c r="I1" s="138"/>
      <c r="J1" s="138"/>
    </row>
    <row r="2" spans="1:10" x14ac:dyDescent="0.3">
      <c r="A2" s="273" t="s">
        <v>56</v>
      </c>
      <c r="B2" s="273"/>
      <c r="C2" s="273"/>
      <c r="D2" s="139"/>
    </row>
    <row r="3" spans="1:10" x14ac:dyDescent="0.3">
      <c r="A3" s="244" t="s">
        <v>0</v>
      </c>
      <c r="B3" s="248" t="s">
        <v>1</v>
      </c>
      <c r="C3" s="248" t="s">
        <v>2</v>
      </c>
      <c r="D3" s="245" t="s">
        <v>49</v>
      </c>
      <c r="E3" s="256" t="s">
        <v>13</v>
      </c>
      <c r="F3" s="257" t="s">
        <v>14</v>
      </c>
    </row>
    <row r="4" spans="1:10" s="249" customFormat="1" ht="14.4" customHeight="1" x14ac:dyDescent="0.3">
      <c r="A4" s="275" t="s">
        <v>33</v>
      </c>
      <c r="B4" s="275"/>
      <c r="C4" s="275"/>
      <c r="D4" s="275"/>
      <c r="E4" s="275"/>
      <c r="F4" s="275"/>
    </row>
    <row r="5" spans="1:10" x14ac:dyDescent="0.3">
      <c r="A5" s="146" t="s">
        <v>39</v>
      </c>
      <c r="B5" s="147" t="s">
        <v>5</v>
      </c>
      <c r="C5" s="147" t="s">
        <v>3</v>
      </c>
      <c r="D5" s="166">
        <v>2.0792380886530122</v>
      </c>
      <c r="E5" s="238">
        <f>AVERAGE(D5:D10)</f>
        <v>2.0893895154982309</v>
      </c>
      <c r="F5" s="239">
        <f>STDEV(D5:D10)</f>
        <v>7.1549570922324951E-3</v>
      </c>
    </row>
    <row r="6" spans="1:10" x14ac:dyDescent="0.3">
      <c r="A6" s="148"/>
      <c r="B6" s="149"/>
      <c r="C6" s="149"/>
      <c r="D6" s="169">
        <v>2.0932080825461088</v>
      </c>
    </row>
    <row r="7" spans="1:10" x14ac:dyDescent="0.3">
      <c r="A7" s="148"/>
      <c r="B7" s="149"/>
      <c r="C7" s="149"/>
      <c r="D7" s="169">
        <v>2.0848108243700638</v>
      </c>
    </row>
    <row r="8" spans="1:10" x14ac:dyDescent="0.3">
      <c r="A8" s="148"/>
      <c r="B8" s="149"/>
      <c r="C8" s="149"/>
      <c r="D8" s="169">
        <v>2.09269224651863</v>
      </c>
    </row>
    <row r="9" spans="1:10" x14ac:dyDescent="0.3">
      <c r="A9" s="148"/>
      <c r="B9" s="149"/>
      <c r="C9" s="149"/>
      <c r="D9" s="169">
        <v>2.0994194623292812</v>
      </c>
    </row>
    <row r="10" spans="1:10" x14ac:dyDescent="0.3">
      <c r="A10" s="150"/>
      <c r="B10" s="151"/>
      <c r="C10" s="151"/>
      <c r="D10" s="173">
        <v>2.0869683885722901</v>
      </c>
    </row>
    <row r="11" spans="1:10" x14ac:dyDescent="0.3">
      <c r="A11" s="42" t="s">
        <v>12</v>
      </c>
      <c r="B11" s="43" t="s">
        <v>5</v>
      </c>
      <c r="C11" s="7" t="s">
        <v>3</v>
      </c>
      <c r="D11" s="207">
        <v>2.0991580221524968</v>
      </c>
      <c r="E11" s="232">
        <f>AVERAGE(D11:D16)</f>
        <v>2.0827903163213217</v>
      </c>
      <c r="F11" s="226">
        <f>STDEV(D11:D16)</f>
        <v>1.2859572456558053E-2</v>
      </c>
    </row>
    <row r="12" spans="1:10" x14ac:dyDescent="0.3">
      <c r="A12" s="44"/>
      <c r="B12" s="18"/>
      <c r="C12" s="8"/>
      <c r="D12" s="160">
        <v>2.0870226608990032</v>
      </c>
    </row>
    <row r="13" spans="1:10" x14ac:dyDescent="0.3">
      <c r="A13" s="44"/>
      <c r="B13" s="18"/>
      <c r="C13" s="8"/>
      <c r="D13" s="160">
        <v>2.0852888710830229</v>
      </c>
    </row>
    <row r="14" spans="1:10" x14ac:dyDescent="0.3">
      <c r="A14" s="44"/>
      <c r="B14" s="18"/>
      <c r="C14" s="8"/>
      <c r="D14" s="160">
        <v>2.0887862091281937</v>
      </c>
    </row>
    <row r="15" spans="1:10" x14ac:dyDescent="0.3">
      <c r="A15" s="44"/>
      <c r="B15" s="18"/>
      <c r="C15" s="8"/>
      <c r="D15" s="160">
        <v>2.0743908340531001</v>
      </c>
    </row>
    <row r="16" spans="1:10" x14ac:dyDescent="0.3">
      <c r="A16" s="45"/>
      <c r="B16" s="46"/>
      <c r="C16" s="9"/>
      <c r="D16" s="161">
        <v>2.0620953006121145</v>
      </c>
    </row>
    <row r="17" spans="1:7" x14ac:dyDescent="0.3">
      <c r="A17" s="5"/>
      <c r="B17" s="5"/>
      <c r="C17" s="5"/>
      <c r="D17" s="5"/>
    </row>
    <row r="18" spans="1:7" x14ac:dyDescent="0.3">
      <c r="A18" s="146" t="s">
        <v>39</v>
      </c>
      <c r="B18" s="152" t="s">
        <v>5</v>
      </c>
      <c r="C18" s="147" t="s">
        <v>6</v>
      </c>
      <c r="D18" s="208">
        <v>1.3109999999999999</v>
      </c>
      <c r="E18" s="240">
        <f>AVERAGE(D18:D23)</f>
        <v>1.3139999999999998</v>
      </c>
      <c r="F18" s="239">
        <f>STDEV(D18:D23)</f>
        <v>4.0987803063838217E-3</v>
      </c>
    </row>
    <row r="19" spans="1:7" x14ac:dyDescent="0.3">
      <c r="A19" s="148"/>
      <c r="B19" s="153"/>
      <c r="C19" s="149"/>
      <c r="D19" s="209">
        <v>1.3080000000000001</v>
      </c>
    </row>
    <row r="20" spans="1:7" x14ac:dyDescent="0.3">
      <c r="A20" s="148"/>
      <c r="B20" s="153"/>
      <c r="C20" s="149"/>
      <c r="D20" s="209">
        <v>1.3129999999999999</v>
      </c>
    </row>
    <row r="21" spans="1:7" x14ac:dyDescent="0.3">
      <c r="A21" s="148"/>
      <c r="B21" s="153"/>
      <c r="C21" s="149"/>
      <c r="D21" s="209">
        <v>1.3160000000000001</v>
      </c>
    </row>
    <row r="22" spans="1:7" x14ac:dyDescent="0.3">
      <c r="A22" s="148"/>
      <c r="B22" s="153"/>
      <c r="C22" s="149"/>
      <c r="D22" s="209">
        <v>1.319</v>
      </c>
    </row>
    <row r="23" spans="1:7" x14ac:dyDescent="0.3">
      <c r="A23" s="150"/>
      <c r="B23" s="154"/>
      <c r="C23" s="151"/>
      <c r="D23" s="210">
        <v>1.3169999999999999</v>
      </c>
    </row>
    <row r="24" spans="1:7" x14ac:dyDescent="0.3">
      <c r="A24" s="155" t="s">
        <v>12</v>
      </c>
      <c r="B24" s="7" t="s">
        <v>5</v>
      </c>
      <c r="C24" s="7" t="s">
        <v>6</v>
      </c>
      <c r="D24" s="71">
        <v>1.2949999999999999</v>
      </c>
      <c r="E24" s="232">
        <f>AVERAGE(D24:D29)</f>
        <v>1.2971666666666666</v>
      </c>
      <c r="F24" s="226">
        <f>STDEV(D24:D29)</f>
        <v>7.0545493595740357E-3</v>
      </c>
    </row>
    <row r="25" spans="1:7" x14ac:dyDescent="0.3">
      <c r="A25" s="156"/>
      <c r="B25" s="8"/>
      <c r="C25" s="8"/>
      <c r="D25" s="72">
        <v>1.2889999999999999</v>
      </c>
    </row>
    <row r="26" spans="1:7" x14ac:dyDescent="0.3">
      <c r="A26" s="156"/>
      <c r="B26" s="8"/>
      <c r="C26" s="8"/>
      <c r="D26" s="140">
        <v>1.29</v>
      </c>
    </row>
    <row r="27" spans="1:7" x14ac:dyDescent="0.3">
      <c r="A27" s="156"/>
      <c r="B27" s="8"/>
      <c r="C27" s="8"/>
      <c r="D27" s="72">
        <v>1.3009999999999999</v>
      </c>
    </row>
    <row r="28" spans="1:7" x14ac:dyDescent="0.3">
      <c r="A28" s="156"/>
      <c r="B28" s="8"/>
      <c r="C28" s="8"/>
      <c r="D28" s="72">
        <v>1.3009999999999999</v>
      </c>
    </row>
    <row r="29" spans="1:7" ht="15" x14ac:dyDescent="0.25">
      <c r="A29" s="157"/>
      <c r="B29" s="9"/>
      <c r="C29" s="9"/>
      <c r="D29" s="73">
        <v>1.3069999999999999</v>
      </c>
    </row>
    <row r="30" spans="1:7" ht="14.4" customHeight="1" x14ac:dyDescent="0.25"/>
    <row r="31" spans="1:7" ht="14.4" customHeight="1" x14ac:dyDescent="0.25">
      <c r="A31" s="277" t="s">
        <v>47</v>
      </c>
      <c r="B31" s="277"/>
      <c r="C31" s="277"/>
      <c r="D31" s="277"/>
      <c r="E31" s="277"/>
      <c r="F31" s="277"/>
      <c r="G31" s="211"/>
    </row>
    <row r="32" spans="1:7" ht="15" x14ac:dyDescent="0.25">
      <c r="A32" s="146" t="s">
        <v>39</v>
      </c>
      <c r="B32" s="152" t="s">
        <v>17</v>
      </c>
      <c r="C32" s="147" t="s">
        <v>48</v>
      </c>
      <c r="D32" s="266">
        <v>2.6398858035606225</v>
      </c>
      <c r="E32" s="243">
        <f>AVERAGE(D32:D37)</f>
        <v>2.6402646938553729</v>
      </c>
      <c r="F32" s="239">
        <f>STDEV(D32:D37)</f>
        <v>5.7512128646430016E-2</v>
      </c>
      <c r="G32" s="267"/>
    </row>
    <row r="33" spans="1:7" ht="15" x14ac:dyDescent="0.25">
      <c r="A33" s="148"/>
      <c r="B33" s="153"/>
      <c r="C33" s="149"/>
      <c r="D33" s="264">
        <v>2.6941314111130072</v>
      </c>
    </row>
    <row r="34" spans="1:7" x14ac:dyDescent="0.3">
      <c r="A34" s="148"/>
      <c r="B34" s="153"/>
      <c r="C34" s="149"/>
      <c r="D34" s="264">
        <v>2.5378912186046714</v>
      </c>
    </row>
    <row r="35" spans="1:7" s="249" customFormat="1" x14ac:dyDescent="0.3">
      <c r="A35" s="148"/>
      <c r="B35" s="153"/>
      <c r="C35" s="149"/>
      <c r="D35" s="264">
        <v>2.6935323976398831</v>
      </c>
    </row>
    <row r="36" spans="1:7" s="249" customFormat="1" x14ac:dyDescent="0.3">
      <c r="A36" s="148"/>
      <c r="B36" s="153"/>
      <c r="C36" s="149"/>
      <c r="D36" s="264">
        <v>2.6256422539853115</v>
      </c>
    </row>
    <row r="37" spans="1:7" x14ac:dyDescent="0.3">
      <c r="A37" s="148"/>
      <c r="B37" s="153"/>
      <c r="C37" s="149"/>
      <c r="D37" s="264">
        <v>2.6505050782287412</v>
      </c>
    </row>
    <row r="38" spans="1:7" x14ac:dyDescent="0.3">
      <c r="A38" s="155" t="s">
        <v>12</v>
      </c>
      <c r="B38" s="7" t="s">
        <v>17</v>
      </c>
      <c r="C38" s="7" t="s">
        <v>48</v>
      </c>
      <c r="D38" s="265">
        <v>2.6904324572978808</v>
      </c>
      <c r="E38" s="4">
        <v>2.6669219710205216</v>
      </c>
      <c r="F38" s="226">
        <f>STDEV(D38:D44)</f>
        <v>3.2850624029340546E-2</v>
      </c>
      <c r="G38" s="267"/>
    </row>
    <row r="39" spans="1:7" x14ac:dyDescent="0.3">
      <c r="A39" s="156"/>
      <c r="B39" s="8"/>
      <c r="C39" s="8"/>
      <c r="D39" s="140">
        <v>2.6849924707962742</v>
      </c>
    </row>
    <row r="40" spans="1:7" x14ac:dyDescent="0.3">
      <c r="A40" s="156"/>
      <c r="B40" s="8"/>
      <c r="C40" s="8"/>
      <c r="D40" s="140">
        <v>2.6991834142375328</v>
      </c>
    </row>
    <row r="41" spans="1:7" s="249" customFormat="1" x14ac:dyDescent="0.3">
      <c r="A41" s="156"/>
      <c r="B41" s="8"/>
      <c r="C41" s="8"/>
      <c r="D41" s="140">
        <v>2.647876348629695</v>
      </c>
    </row>
    <row r="42" spans="1:7" s="249" customFormat="1" x14ac:dyDescent="0.3">
      <c r="A42" s="156"/>
      <c r="B42" s="8"/>
      <c r="C42" s="8"/>
      <c r="D42" s="140">
        <v>2.6321198504729089</v>
      </c>
    </row>
    <row r="43" spans="1:7" s="249" customFormat="1" x14ac:dyDescent="0.3">
      <c r="A43" s="156"/>
      <c r="B43" s="8"/>
      <c r="C43" s="8"/>
      <c r="D43" s="140">
        <v>2.6471140557848503</v>
      </c>
    </row>
    <row r="44" spans="1:7" x14ac:dyDescent="0.3">
      <c r="A44" s="157"/>
      <c r="B44" s="9"/>
      <c r="C44" s="9"/>
      <c r="D44" s="141">
        <v>2.7219081771169376</v>
      </c>
    </row>
    <row r="46" spans="1:7" x14ac:dyDescent="0.3">
      <c r="A46" s="279" t="s">
        <v>34</v>
      </c>
      <c r="B46" s="276"/>
      <c r="C46" s="276"/>
      <c r="D46" s="276"/>
      <c r="E46" s="276"/>
      <c r="F46" s="276"/>
    </row>
    <row r="47" spans="1:7" x14ac:dyDescent="0.3">
      <c r="A47" s="163" t="s">
        <v>40</v>
      </c>
      <c r="B47" s="164" t="s">
        <v>5</v>
      </c>
      <c r="C47" s="165" t="s">
        <v>3</v>
      </c>
      <c r="D47" s="205">
        <v>1.9990000000000001</v>
      </c>
      <c r="E47" s="238">
        <f>AVERAGE(D47:D52)</f>
        <v>2.0458536870203541</v>
      </c>
      <c r="F47" s="239">
        <f>STDEV(D47:D52)</f>
        <v>2.3539527105062866E-2</v>
      </c>
    </row>
    <row r="48" spans="1:7" x14ac:dyDescent="0.3">
      <c r="A48" s="167"/>
      <c r="B48" s="137"/>
      <c r="C48" s="168"/>
      <c r="D48" s="206">
        <v>2.0489999999999999</v>
      </c>
    </row>
    <row r="49" spans="1:6" x14ac:dyDescent="0.3">
      <c r="A49" s="167"/>
      <c r="B49" s="137"/>
      <c r="C49" s="168"/>
      <c r="D49" s="206">
        <v>2.0550000000000002</v>
      </c>
    </row>
    <row r="50" spans="1:6" x14ac:dyDescent="0.3">
      <c r="A50" s="167"/>
      <c r="B50" s="137"/>
      <c r="C50" s="162"/>
      <c r="D50" s="212">
        <v>2.0620620620620622</v>
      </c>
    </row>
    <row r="51" spans="1:6" x14ac:dyDescent="0.3">
      <c r="A51" s="167"/>
      <c r="B51" s="137"/>
      <c r="C51" s="162"/>
      <c r="D51" s="212">
        <v>2.06006006006006</v>
      </c>
    </row>
    <row r="52" spans="1:6" x14ac:dyDescent="0.3">
      <c r="A52" s="170"/>
      <c r="B52" s="171"/>
      <c r="C52" s="172"/>
      <c r="D52" s="213">
        <v>2.0499999999999998</v>
      </c>
    </row>
    <row r="53" spans="1:6" x14ac:dyDescent="0.3">
      <c r="A53" s="42" t="s">
        <v>12</v>
      </c>
      <c r="B53" s="43" t="s">
        <v>5</v>
      </c>
      <c r="C53" s="174" t="s">
        <v>3</v>
      </c>
      <c r="D53" s="71">
        <v>2.0350000000000001</v>
      </c>
      <c r="E53" s="232">
        <f>AVERAGE(D53:D58)</f>
        <v>2.0436666666666667</v>
      </c>
      <c r="F53" s="226">
        <f>STDEV(D53:D58)</f>
        <v>1.2077527340754339E-2</v>
      </c>
    </row>
    <row r="54" spans="1:6" x14ac:dyDescent="0.3">
      <c r="A54" s="44"/>
      <c r="B54" s="18"/>
      <c r="C54" s="175"/>
      <c r="D54" s="72">
        <v>2.0510000000000002</v>
      </c>
    </row>
    <row r="55" spans="1:6" x14ac:dyDescent="0.3">
      <c r="A55" s="44"/>
      <c r="B55" s="18"/>
      <c r="C55" s="175"/>
      <c r="D55" s="72">
        <v>2.0339999999999998</v>
      </c>
    </row>
    <row r="56" spans="1:6" x14ac:dyDescent="0.3">
      <c r="A56" s="44"/>
      <c r="B56" s="18"/>
      <c r="C56" s="175"/>
      <c r="D56" s="72">
        <v>2.0339999999999998</v>
      </c>
    </row>
    <row r="57" spans="1:6" x14ac:dyDescent="0.3">
      <c r="A57" s="44"/>
      <c r="B57" s="18"/>
      <c r="C57" s="175"/>
      <c r="D57" s="72">
        <v>2.044</v>
      </c>
    </row>
    <row r="58" spans="1:6" x14ac:dyDescent="0.3">
      <c r="A58" s="45"/>
      <c r="B58" s="46"/>
      <c r="C58" s="176"/>
      <c r="D58" s="73">
        <v>2.0640000000000001</v>
      </c>
    </row>
    <row r="60" spans="1:6" x14ac:dyDescent="0.3">
      <c r="A60" s="146" t="s">
        <v>39</v>
      </c>
      <c r="B60" s="147" t="s">
        <v>5</v>
      </c>
      <c r="C60" s="147" t="s">
        <v>3</v>
      </c>
      <c r="D60" s="214">
        <v>2.0539999999999998</v>
      </c>
      <c r="E60" s="238">
        <f>AVERAGE(D60:D79)</f>
        <v>2.0342500000000001</v>
      </c>
      <c r="F60" s="239">
        <f>STDEV(D60:D79)</f>
        <v>1.2871326762676022E-2</v>
      </c>
    </row>
    <row r="61" spans="1:6" x14ac:dyDescent="0.3">
      <c r="A61" s="148"/>
      <c r="B61" s="149"/>
      <c r="C61" s="149"/>
      <c r="D61" s="215">
        <v>2.0590000000000002</v>
      </c>
    </row>
    <row r="62" spans="1:6" x14ac:dyDescent="0.3">
      <c r="A62" s="148"/>
      <c r="B62" s="149"/>
      <c r="C62" s="149"/>
      <c r="D62" s="215">
        <v>2.0350000000000001</v>
      </c>
    </row>
    <row r="63" spans="1:6" x14ac:dyDescent="0.3">
      <c r="A63" s="148"/>
      <c r="B63" s="149"/>
      <c r="C63" s="149"/>
      <c r="D63" s="215">
        <v>2.024</v>
      </c>
    </row>
    <row r="64" spans="1:6" x14ac:dyDescent="0.3">
      <c r="A64" s="148"/>
      <c r="B64" s="149"/>
      <c r="C64" s="149"/>
      <c r="D64" s="215">
        <v>2.0230000000000001</v>
      </c>
    </row>
    <row r="65" spans="1:6" x14ac:dyDescent="0.3">
      <c r="A65" s="148"/>
      <c r="B65" s="149"/>
      <c r="C65" s="149"/>
      <c r="D65" s="215">
        <v>2.0219999999999998</v>
      </c>
    </row>
    <row r="66" spans="1:6" x14ac:dyDescent="0.3">
      <c r="A66" s="148"/>
      <c r="B66" s="149"/>
      <c r="C66" s="149"/>
      <c r="D66" s="215">
        <v>2.028</v>
      </c>
    </row>
    <row r="67" spans="1:6" x14ac:dyDescent="0.3">
      <c r="A67" s="148"/>
      <c r="B67" s="149"/>
      <c r="C67" s="149"/>
      <c r="D67" s="215">
        <v>2.0190000000000001</v>
      </c>
    </row>
    <row r="68" spans="1:6" x14ac:dyDescent="0.3">
      <c r="A68" s="148"/>
      <c r="B68" s="149"/>
      <c r="C68" s="149"/>
      <c r="D68" s="169">
        <v>2.0299999999999998</v>
      </c>
    </row>
    <row r="69" spans="1:6" x14ac:dyDescent="0.3">
      <c r="A69" s="148"/>
      <c r="B69" s="149"/>
      <c r="C69" s="149"/>
      <c r="D69" s="215">
        <v>2.0470000000000002</v>
      </c>
    </row>
    <row r="70" spans="1:6" x14ac:dyDescent="0.3">
      <c r="A70" s="148"/>
      <c r="B70" s="149"/>
      <c r="C70" s="149"/>
      <c r="D70" s="215">
        <v>2.036</v>
      </c>
    </row>
    <row r="71" spans="1:6" x14ac:dyDescent="0.3">
      <c r="A71" s="148"/>
      <c r="B71" s="149"/>
      <c r="C71" s="149"/>
      <c r="D71" s="215">
        <v>2.032</v>
      </c>
    </row>
    <row r="72" spans="1:6" x14ac:dyDescent="0.3">
      <c r="A72" s="148"/>
      <c r="B72" s="149"/>
      <c r="C72" s="149"/>
      <c r="D72" s="215">
        <v>2.0139999999999998</v>
      </c>
    </row>
    <row r="73" spans="1:6" x14ac:dyDescent="0.3">
      <c r="A73" s="148"/>
      <c r="B73" s="149"/>
      <c r="C73" s="149"/>
      <c r="D73" s="215">
        <v>2.0489999999999999</v>
      </c>
    </row>
    <row r="74" spans="1:6" x14ac:dyDescent="0.3">
      <c r="A74" s="148"/>
      <c r="B74" s="149"/>
      <c r="C74" s="149"/>
      <c r="D74" s="215">
        <v>2.0350000000000001</v>
      </c>
    </row>
    <row r="75" spans="1:6" x14ac:dyDescent="0.3">
      <c r="A75" s="148"/>
      <c r="B75" s="149"/>
      <c r="C75" s="149"/>
      <c r="D75" s="215">
        <v>2.0219999999999998</v>
      </c>
    </row>
    <row r="76" spans="1:6" x14ac:dyDescent="0.3">
      <c r="A76" s="148"/>
      <c r="B76" s="149"/>
      <c r="C76" s="149"/>
      <c r="D76" s="215">
        <v>2.0390000000000001</v>
      </c>
    </row>
    <row r="77" spans="1:6" x14ac:dyDescent="0.3">
      <c r="A77" s="148"/>
      <c r="B77" s="149"/>
      <c r="C77" s="149"/>
      <c r="D77" s="215">
        <v>2.0310000000000001</v>
      </c>
    </row>
    <row r="78" spans="1:6" x14ac:dyDescent="0.3">
      <c r="A78" s="148"/>
      <c r="B78" s="149"/>
      <c r="C78" s="149"/>
      <c r="D78" s="169">
        <v>2.0299999999999998</v>
      </c>
    </row>
    <row r="79" spans="1:6" x14ac:dyDescent="0.3">
      <c r="A79" s="150"/>
      <c r="B79" s="151"/>
      <c r="C79" s="151"/>
      <c r="D79" s="216">
        <v>2.056</v>
      </c>
    </row>
    <row r="80" spans="1:6" x14ac:dyDescent="0.3">
      <c r="A80" s="155" t="s">
        <v>12</v>
      </c>
      <c r="B80" s="7" t="s">
        <v>5</v>
      </c>
      <c r="C80" s="7" t="s">
        <v>3</v>
      </c>
      <c r="D80" s="217">
        <v>2.044</v>
      </c>
      <c r="E80" s="232">
        <f>AVERAGE(D80:D99)</f>
        <v>2.0442999999999998</v>
      </c>
      <c r="F80" s="226">
        <f>STDEV(D80:D99)</f>
        <v>8.7184015917936165E-3</v>
      </c>
    </row>
    <row r="81" spans="1:4" x14ac:dyDescent="0.3">
      <c r="A81" s="156"/>
      <c r="B81" s="8"/>
      <c r="C81" s="8"/>
      <c r="D81" s="140">
        <v>2.04</v>
      </c>
    </row>
    <row r="82" spans="1:4" x14ac:dyDescent="0.3">
      <c r="A82" s="156"/>
      <c r="B82" s="8"/>
      <c r="C82" s="8"/>
      <c r="D82" s="218">
        <v>2.044</v>
      </c>
    </row>
    <row r="83" spans="1:4" x14ac:dyDescent="0.3">
      <c r="A83" s="156"/>
      <c r="B83" s="8"/>
      <c r="C83" s="8"/>
      <c r="D83" s="218">
        <v>2.036</v>
      </c>
    </row>
    <row r="84" spans="1:4" x14ac:dyDescent="0.3">
      <c r="A84" s="156"/>
      <c r="B84" s="8"/>
      <c r="C84" s="8"/>
      <c r="D84" s="218">
        <v>2.0329999999999999</v>
      </c>
    </row>
    <row r="85" spans="1:4" x14ac:dyDescent="0.3">
      <c r="A85" s="156"/>
      <c r="B85" s="8"/>
      <c r="C85" s="8"/>
      <c r="D85" s="218">
        <v>2.0459999999999998</v>
      </c>
    </row>
    <row r="86" spans="1:4" x14ac:dyDescent="0.3">
      <c r="A86" s="156"/>
      <c r="B86" s="8"/>
      <c r="C86" s="8"/>
      <c r="D86" s="218">
        <v>2.0510000000000002</v>
      </c>
    </row>
    <row r="87" spans="1:4" x14ac:dyDescent="0.3">
      <c r="A87" s="156"/>
      <c r="B87" s="8"/>
      <c r="C87" s="8"/>
      <c r="D87" s="218">
        <v>2.0489999999999999</v>
      </c>
    </row>
    <row r="88" spans="1:4" x14ac:dyDescent="0.3">
      <c r="A88" s="156"/>
      <c r="B88" s="8"/>
      <c r="C88" s="8"/>
      <c r="D88" s="218">
        <v>2.0310000000000001</v>
      </c>
    </row>
    <row r="89" spans="1:4" x14ac:dyDescent="0.3">
      <c r="A89" s="156"/>
      <c r="B89" s="8"/>
      <c r="C89" s="8"/>
      <c r="D89" s="218">
        <v>2.056</v>
      </c>
    </row>
    <row r="90" spans="1:4" x14ac:dyDescent="0.3">
      <c r="A90" s="156"/>
      <c r="B90" s="8"/>
      <c r="C90" s="8"/>
      <c r="D90" s="218">
        <v>2.0510000000000002</v>
      </c>
    </row>
    <row r="91" spans="1:4" x14ac:dyDescent="0.3">
      <c r="A91" s="156"/>
      <c r="B91" s="8"/>
      <c r="C91" s="8"/>
      <c r="D91" s="218">
        <v>2.044</v>
      </c>
    </row>
    <row r="92" spans="1:4" x14ac:dyDescent="0.3">
      <c r="A92" s="156"/>
      <c r="B92" s="8"/>
      <c r="C92" s="8"/>
      <c r="D92" s="218">
        <v>2.0369999999999999</v>
      </c>
    </row>
    <row r="93" spans="1:4" x14ac:dyDescent="0.3">
      <c r="A93" s="156"/>
      <c r="B93" s="8"/>
      <c r="C93" s="8"/>
      <c r="D93" s="218">
        <v>2.0329999999999999</v>
      </c>
    </row>
    <row r="94" spans="1:4" x14ac:dyDescent="0.3">
      <c r="A94" s="156"/>
      <c r="B94" s="8"/>
      <c r="C94" s="8"/>
      <c r="D94" s="218">
        <v>2.0459999999999998</v>
      </c>
    </row>
    <row r="95" spans="1:4" x14ac:dyDescent="0.3">
      <c r="A95" s="156"/>
      <c r="B95" s="8"/>
      <c r="C95" s="8"/>
      <c r="D95" s="218">
        <v>2.069</v>
      </c>
    </row>
    <row r="96" spans="1:4" x14ac:dyDescent="0.3">
      <c r="A96" s="156"/>
      <c r="B96" s="8"/>
      <c r="C96" s="8"/>
      <c r="D96" s="218">
        <v>2.0459999999999998</v>
      </c>
    </row>
    <row r="97" spans="1:6" x14ac:dyDescent="0.3">
      <c r="A97" s="156"/>
      <c r="B97" s="8"/>
      <c r="C97" s="8"/>
      <c r="D97" s="218">
        <v>2.044</v>
      </c>
    </row>
    <row r="98" spans="1:6" x14ac:dyDescent="0.3">
      <c r="A98" s="156"/>
      <c r="B98" s="8"/>
      <c r="C98" s="8"/>
      <c r="D98" s="218">
        <v>2.0430000000000001</v>
      </c>
    </row>
    <row r="99" spans="1:6" x14ac:dyDescent="0.3">
      <c r="A99" s="157"/>
      <c r="B99" s="9"/>
      <c r="C99" s="9"/>
      <c r="D99" s="219">
        <v>2.0430000000000001</v>
      </c>
    </row>
    <row r="101" spans="1:6" ht="14.4" customHeight="1" x14ac:dyDescent="0.3">
      <c r="A101" s="272" t="s">
        <v>35</v>
      </c>
      <c r="B101" s="272"/>
      <c r="C101" s="272"/>
      <c r="D101" s="272"/>
      <c r="E101" s="272"/>
      <c r="F101" s="272"/>
    </row>
    <row r="102" spans="1:6" x14ac:dyDescent="0.3">
      <c r="A102" s="163" t="s">
        <v>39</v>
      </c>
      <c r="B102" s="164" t="s">
        <v>5</v>
      </c>
      <c r="C102" s="164" t="s">
        <v>3</v>
      </c>
      <c r="D102" s="224">
        <v>2.12</v>
      </c>
      <c r="E102" s="241">
        <f>AVERAGE(D102:D109)</f>
        <v>2.0939999999999999</v>
      </c>
      <c r="F102" s="239">
        <f>STDEV(D102:D109)</f>
        <v>2.878491668515697E-2</v>
      </c>
    </row>
    <row r="103" spans="1:6" x14ac:dyDescent="0.3">
      <c r="A103" s="167"/>
      <c r="B103" s="137"/>
      <c r="C103" s="137"/>
      <c r="D103" s="180">
        <v>2.105</v>
      </c>
    </row>
    <row r="104" spans="1:6" x14ac:dyDescent="0.3">
      <c r="A104" s="167"/>
      <c r="B104" s="137"/>
      <c r="C104" s="137"/>
      <c r="D104" s="180">
        <v>2.125</v>
      </c>
    </row>
    <row r="105" spans="1:6" x14ac:dyDescent="0.3">
      <c r="A105" s="167"/>
      <c r="B105" s="137"/>
      <c r="C105" s="137"/>
      <c r="D105" s="180">
        <v>2.1139999999999999</v>
      </c>
    </row>
    <row r="106" spans="1:6" x14ac:dyDescent="0.3">
      <c r="A106" s="167"/>
      <c r="B106" s="137"/>
      <c r="C106" s="137"/>
      <c r="D106" s="180">
        <v>2.0449999999999999</v>
      </c>
    </row>
    <row r="107" spans="1:6" x14ac:dyDescent="0.3">
      <c r="A107" s="167"/>
      <c r="B107" s="137"/>
      <c r="C107" s="137"/>
      <c r="D107" s="180">
        <v>2.0590000000000002</v>
      </c>
    </row>
    <row r="108" spans="1:6" x14ac:dyDescent="0.3">
      <c r="A108" s="167"/>
      <c r="B108" s="137"/>
      <c r="C108" s="137"/>
      <c r="D108" s="223">
        <v>2.09</v>
      </c>
    </row>
    <row r="109" spans="1:6" x14ac:dyDescent="0.3">
      <c r="A109" s="170"/>
      <c r="B109" s="171"/>
      <c r="C109" s="171"/>
      <c r="D109" s="181">
        <v>2.0939999999999999</v>
      </c>
    </row>
    <row r="110" spans="1:6" x14ac:dyDescent="0.3">
      <c r="A110" s="42" t="s">
        <v>12</v>
      </c>
      <c r="B110" s="43" t="s">
        <v>5</v>
      </c>
      <c r="C110" s="43" t="s">
        <v>3</v>
      </c>
      <c r="D110" s="182">
        <v>2.1150000000000002</v>
      </c>
      <c r="E110" s="232">
        <f>AVERAGE(D110:D117)</f>
        <v>2.1012499999999998</v>
      </c>
      <c r="F110" s="226">
        <f>STDEV(D110:D117)</f>
        <v>2.7504545078950164E-2</v>
      </c>
    </row>
    <row r="111" spans="1:6" x14ac:dyDescent="0.3">
      <c r="A111" s="44"/>
      <c r="B111" s="18"/>
      <c r="C111" s="18"/>
      <c r="D111" s="183">
        <v>2.0840000000000001</v>
      </c>
    </row>
    <row r="112" spans="1:6" x14ac:dyDescent="0.3">
      <c r="A112" s="44"/>
      <c r="B112" s="18"/>
      <c r="C112" s="18"/>
      <c r="D112" s="220">
        <v>2.1</v>
      </c>
    </row>
    <row r="113" spans="1:7" x14ac:dyDescent="0.3">
      <c r="A113" s="44"/>
      <c r="B113" s="18"/>
      <c r="C113" s="18"/>
      <c r="D113" s="183">
        <v>2.1019999999999999</v>
      </c>
    </row>
    <row r="114" spans="1:7" x14ac:dyDescent="0.3">
      <c r="A114" s="44"/>
      <c r="B114" s="18"/>
      <c r="C114" s="18"/>
      <c r="D114" s="183">
        <v>2.0609999999999999</v>
      </c>
    </row>
    <row r="115" spans="1:7" x14ac:dyDescent="0.3">
      <c r="A115" s="44"/>
      <c r="B115" s="18"/>
      <c r="C115" s="18"/>
      <c r="D115" s="183">
        <v>2.093</v>
      </c>
    </row>
    <row r="116" spans="1:7" x14ac:dyDescent="0.3">
      <c r="A116" s="44"/>
      <c r="B116" s="18"/>
      <c r="C116" s="18"/>
      <c r="D116" s="183">
        <v>2.157</v>
      </c>
    </row>
    <row r="117" spans="1:7" x14ac:dyDescent="0.3">
      <c r="A117" s="45"/>
      <c r="B117" s="46"/>
      <c r="C117" s="46"/>
      <c r="D117" s="184">
        <v>2.0979999999999999</v>
      </c>
    </row>
    <row r="118" spans="1:7" x14ac:dyDescent="0.3">
      <c r="A118" s="107"/>
      <c r="B118" s="107"/>
      <c r="C118" s="107"/>
      <c r="D118" s="178"/>
    </row>
    <row r="119" spans="1:7" x14ac:dyDescent="0.3">
      <c r="A119" s="163" t="s">
        <v>39</v>
      </c>
      <c r="B119" s="164" t="s">
        <v>7</v>
      </c>
      <c r="C119" s="164" t="s">
        <v>3</v>
      </c>
      <c r="D119" s="179">
        <v>5.8789999999999996</v>
      </c>
      <c r="E119" s="240">
        <f>AVERAGE(D119:D126)</f>
        <v>5.8609999999999998</v>
      </c>
      <c r="F119" s="239">
        <f>STDEV(D119:D126)</f>
        <v>0.11717630184591812</v>
      </c>
    </row>
    <row r="120" spans="1:7" x14ac:dyDescent="0.3">
      <c r="A120" s="167"/>
      <c r="B120" s="137"/>
      <c r="C120" s="137"/>
      <c r="D120" s="180">
        <v>6.1310000000000002</v>
      </c>
    </row>
    <row r="121" spans="1:7" x14ac:dyDescent="0.3">
      <c r="A121" s="167"/>
      <c r="B121" s="137"/>
      <c r="C121" s="137"/>
      <c r="D121" s="180">
        <v>5.8419999999999996</v>
      </c>
    </row>
    <row r="122" spans="1:7" x14ac:dyDescent="0.3">
      <c r="A122" s="167"/>
      <c r="B122" s="137"/>
      <c r="C122" s="137"/>
      <c r="D122" s="180">
        <v>5.7960000000000003</v>
      </c>
    </row>
    <row r="123" spans="1:7" x14ac:dyDescent="0.3">
      <c r="A123" s="167"/>
      <c r="B123" s="137"/>
      <c r="C123" s="137"/>
      <c r="D123" s="180">
        <v>5.7830000000000004</v>
      </c>
    </row>
    <row r="124" spans="1:7" x14ac:dyDescent="0.3">
      <c r="A124" s="167"/>
      <c r="B124" s="137"/>
      <c r="C124" s="137"/>
      <c r="D124" s="180">
        <v>5.8659999999999997</v>
      </c>
    </row>
    <row r="125" spans="1:7" x14ac:dyDescent="0.3">
      <c r="A125" s="167"/>
      <c r="B125" s="137"/>
      <c r="C125" s="137"/>
      <c r="D125" s="180">
        <v>5.7530000000000001</v>
      </c>
    </row>
    <row r="126" spans="1:7" x14ac:dyDescent="0.3">
      <c r="A126" s="170"/>
      <c r="B126" s="171"/>
      <c r="C126" s="171"/>
      <c r="D126" s="181">
        <v>5.8380000000000001</v>
      </c>
    </row>
    <row r="127" spans="1:7" x14ac:dyDescent="0.3">
      <c r="A127" s="42" t="s">
        <v>12</v>
      </c>
      <c r="B127" s="43" t="s">
        <v>7</v>
      </c>
      <c r="C127" s="43" t="s">
        <v>3</v>
      </c>
      <c r="D127" s="182">
        <v>5.9009999999999998</v>
      </c>
      <c r="E127" s="232">
        <f>AVERAGE(D127:D134)</f>
        <v>5.9602500000000003</v>
      </c>
      <c r="F127" s="226">
        <f>STDEV(D127:D134)</f>
        <v>0.15131683883258243</v>
      </c>
      <c r="G127" s="269" t="s">
        <v>59</v>
      </c>
    </row>
    <row r="128" spans="1:7" x14ac:dyDescent="0.3">
      <c r="A128" s="44"/>
      <c r="B128" s="18"/>
      <c r="C128" s="18"/>
      <c r="D128" s="183">
        <v>6.1029999999999998</v>
      </c>
    </row>
    <row r="129" spans="1:6" x14ac:dyDescent="0.3">
      <c r="A129" s="44"/>
      <c r="B129" s="18"/>
      <c r="C129" s="18"/>
      <c r="D129" s="220">
        <v>6.22</v>
      </c>
    </row>
    <row r="130" spans="1:6" x14ac:dyDescent="0.3">
      <c r="A130" s="44"/>
      <c r="B130" s="18"/>
      <c r="C130" s="18"/>
      <c r="D130" s="183">
        <v>6.016</v>
      </c>
    </row>
    <row r="131" spans="1:6" x14ac:dyDescent="0.3">
      <c r="A131" s="44"/>
      <c r="B131" s="18"/>
      <c r="C131" s="18"/>
      <c r="D131" s="220">
        <v>5.99</v>
      </c>
    </row>
    <row r="132" spans="1:6" x14ac:dyDescent="0.3">
      <c r="A132" s="44"/>
      <c r="B132" s="18"/>
      <c r="C132" s="18"/>
      <c r="D132" s="183">
        <v>5.8659999999999997</v>
      </c>
    </row>
    <row r="133" spans="1:6" x14ac:dyDescent="0.3">
      <c r="A133" s="44"/>
      <c r="B133" s="18"/>
      <c r="C133" s="18"/>
      <c r="D133" s="183">
        <v>5.7859999999999996</v>
      </c>
    </row>
    <row r="134" spans="1:6" x14ac:dyDescent="0.3">
      <c r="A134" s="45"/>
      <c r="B134" s="46"/>
      <c r="C134" s="46"/>
      <c r="D134" s="221">
        <v>5.8</v>
      </c>
    </row>
    <row r="135" spans="1:6" x14ac:dyDescent="0.3">
      <c r="A135" s="107"/>
      <c r="B135" s="107"/>
      <c r="C135" s="107"/>
      <c r="D135" s="178"/>
    </row>
    <row r="136" spans="1:6" x14ac:dyDescent="0.3">
      <c r="A136" s="163" t="s">
        <v>39</v>
      </c>
      <c r="B136" s="164" t="s">
        <v>8</v>
      </c>
      <c r="C136" s="164" t="s">
        <v>3</v>
      </c>
      <c r="D136" s="179">
        <v>1.8720000000000001</v>
      </c>
      <c r="E136" s="238">
        <f>AVERAGE(D136:D139)</f>
        <v>1.8594999999999999</v>
      </c>
      <c r="F136" s="239">
        <f>STDEV(D136:D139)</f>
        <v>3.7545527918337637E-2</v>
      </c>
    </row>
    <row r="137" spans="1:6" x14ac:dyDescent="0.3">
      <c r="A137" s="167"/>
      <c r="B137" s="137"/>
      <c r="C137" s="137"/>
      <c r="D137" s="180">
        <v>1.8049999999999999</v>
      </c>
    </row>
    <row r="138" spans="1:6" x14ac:dyDescent="0.3">
      <c r="A138" s="167"/>
      <c r="B138" s="137"/>
      <c r="C138" s="137"/>
      <c r="D138" s="180">
        <v>1.891</v>
      </c>
    </row>
    <row r="139" spans="1:6" x14ac:dyDescent="0.3">
      <c r="A139" s="170"/>
      <c r="B139" s="171"/>
      <c r="C139" s="171"/>
      <c r="D139" s="222">
        <v>1.87</v>
      </c>
    </row>
    <row r="140" spans="1:6" x14ac:dyDescent="0.3">
      <c r="A140" s="42" t="s">
        <v>12</v>
      </c>
      <c r="B140" s="43" t="s">
        <v>8</v>
      </c>
      <c r="C140" s="43" t="s">
        <v>3</v>
      </c>
      <c r="D140" s="182">
        <v>1.8660000000000001</v>
      </c>
      <c r="E140" s="242">
        <f>AVERAGE(D140:D143)</f>
        <v>1.857</v>
      </c>
      <c r="F140" s="226">
        <f>STDEV(D140:D143)</f>
        <v>1.8885620632287041E-2</v>
      </c>
    </row>
    <row r="141" spans="1:6" x14ac:dyDescent="0.3">
      <c r="A141" s="44"/>
      <c r="B141" s="18"/>
      <c r="C141" s="18"/>
      <c r="D141" s="183">
        <v>1.859</v>
      </c>
    </row>
    <row r="142" spans="1:6" x14ac:dyDescent="0.3">
      <c r="A142" s="44"/>
      <c r="B142" s="18"/>
      <c r="C142" s="18"/>
      <c r="D142" s="220">
        <v>1.83</v>
      </c>
    </row>
    <row r="143" spans="1:6" x14ac:dyDescent="0.3">
      <c r="A143" s="45"/>
      <c r="B143" s="46"/>
      <c r="C143" s="46"/>
      <c r="D143" s="184">
        <v>1.873</v>
      </c>
    </row>
    <row r="144" spans="1:6" x14ac:dyDescent="0.3">
      <c r="A144" s="107"/>
      <c r="B144" s="107"/>
      <c r="C144" s="107"/>
      <c r="D144" s="178"/>
    </row>
    <row r="145" spans="1:6" x14ac:dyDescent="0.3">
      <c r="A145" s="185" t="s">
        <v>39</v>
      </c>
      <c r="B145" s="186" t="s">
        <v>5</v>
      </c>
      <c r="C145" s="186" t="s">
        <v>16</v>
      </c>
      <c r="D145" s="179">
        <v>4.4279999999999999</v>
      </c>
      <c r="E145" s="243">
        <f>AVERAGE(D145:D152)</f>
        <v>4.4407499999999995</v>
      </c>
      <c r="F145" s="239">
        <f>STDEV(D145:D152)</f>
        <v>1.9775525999867566E-2</v>
      </c>
    </row>
    <row r="146" spans="1:6" x14ac:dyDescent="0.3">
      <c r="A146" s="187"/>
      <c r="B146" s="188"/>
      <c r="C146" s="188"/>
      <c r="D146" s="180">
        <v>4.4560000000000004</v>
      </c>
    </row>
    <row r="147" spans="1:6" x14ac:dyDescent="0.3">
      <c r="A147" s="187"/>
      <c r="B147" s="188"/>
      <c r="C147" s="188"/>
      <c r="D147" s="180">
        <v>4.4379999999999997</v>
      </c>
    </row>
    <row r="148" spans="1:6" x14ac:dyDescent="0.3">
      <c r="A148" s="187"/>
      <c r="B148" s="188"/>
      <c r="C148" s="188"/>
      <c r="D148" s="180">
        <v>4.4249999999999998</v>
      </c>
    </row>
    <row r="149" spans="1:6" x14ac:dyDescent="0.3">
      <c r="A149" s="187"/>
      <c r="B149" s="188"/>
      <c r="C149" s="188"/>
      <c r="D149" s="223">
        <v>4.4800000000000004</v>
      </c>
    </row>
    <row r="150" spans="1:6" x14ac:dyDescent="0.3">
      <c r="A150" s="187"/>
      <c r="B150" s="188"/>
      <c r="C150" s="188"/>
      <c r="D150" s="180">
        <v>4.4340000000000002</v>
      </c>
    </row>
    <row r="151" spans="1:6" x14ac:dyDescent="0.3">
      <c r="A151" s="187"/>
      <c r="B151" s="188"/>
      <c r="C151" s="188"/>
      <c r="D151" s="180">
        <v>4.4459999999999997</v>
      </c>
    </row>
    <row r="152" spans="1:6" x14ac:dyDescent="0.3">
      <c r="A152" s="189"/>
      <c r="B152" s="190"/>
      <c r="C152" s="190"/>
      <c r="D152" s="181">
        <v>4.4189999999999996</v>
      </c>
    </row>
    <row r="153" spans="1:6" x14ac:dyDescent="0.3">
      <c r="A153" s="21" t="s">
        <v>12</v>
      </c>
      <c r="B153" s="22" t="s">
        <v>5</v>
      </c>
      <c r="C153" s="22" t="s">
        <v>16</v>
      </c>
      <c r="D153" s="182">
        <v>4.476</v>
      </c>
      <c r="E153" s="4">
        <f>AVERAGE(D153:D160)</f>
        <v>4.4376249999999997</v>
      </c>
      <c r="F153" s="226">
        <f>STDEV(D153:D160)</f>
        <v>3.0761467083721222E-2</v>
      </c>
    </row>
    <row r="154" spans="1:6" x14ac:dyDescent="0.3">
      <c r="A154" s="24"/>
      <c r="B154" s="25"/>
      <c r="C154" s="25"/>
      <c r="D154" s="183">
        <v>4.4080000000000004</v>
      </c>
    </row>
    <row r="155" spans="1:6" x14ac:dyDescent="0.3">
      <c r="A155" s="24"/>
      <c r="B155" s="25"/>
      <c r="C155" s="25"/>
      <c r="D155" s="183">
        <v>4.4119999999999999</v>
      </c>
    </row>
    <row r="156" spans="1:6" x14ac:dyDescent="0.3">
      <c r="A156" s="24"/>
      <c r="B156" s="25"/>
      <c r="C156" s="25"/>
      <c r="D156" s="183">
        <v>4.4850000000000003</v>
      </c>
    </row>
    <row r="157" spans="1:6" x14ac:dyDescent="0.3">
      <c r="A157" s="24"/>
      <c r="B157" s="25"/>
      <c r="C157" s="25"/>
      <c r="D157" s="183">
        <v>4.4530000000000003</v>
      </c>
    </row>
    <row r="158" spans="1:6" x14ac:dyDescent="0.3">
      <c r="A158" s="24"/>
      <c r="B158" s="25"/>
      <c r="C158" s="25"/>
      <c r="D158" s="183">
        <v>4.4109999999999996</v>
      </c>
    </row>
    <row r="159" spans="1:6" x14ac:dyDescent="0.3">
      <c r="A159" s="24"/>
      <c r="B159" s="25"/>
      <c r="C159" s="25"/>
      <c r="D159" s="183">
        <v>4.4169999999999998</v>
      </c>
    </row>
    <row r="160" spans="1:6" x14ac:dyDescent="0.3">
      <c r="A160" s="27"/>
      <c r="B160" s="28"/>
      <c r="C160" s="28"/>
      <c r="D160" s="184">
        <v>4.4390000000000001</v>
      </c>
    </row>
    <row r="161" spans="1:6" x14ac:dyDescent="0.3">
      <c r="A161" s="177"/>
      <c r="B161" s="177"/>
      <c r="C161" s="177"/>
      <c r="D161" s="178"/>
    </row>
    <row r="162" spans="1:6" x14ac:dyDescent="0.3">
      <c r="A162" s="185" t="s">
        <v>39</v>
      </c>
      <c r="B162" s="186" t="s">
        <v>7</v>
      </c>
      <c r="C162" s="186" t="s">
        <v>16</v>
      </c>
      <c r="D162" s="179">
        <v>11.164</v>
      </c>
      <c r="E162" s="238">
        <f>AVERAGE(D162:D169)</f>
        <v>11.18225</v>
      </c>
      <c r="F162" s="239">
        <f>STDEV(D162:D169)</f>
        <v>0.23113987725432156</v>
      </c>
    </row>
    <row r="163" spans="1:6" x14ac:dyDescent="0.3">
      <c r="A163" s="187"/>
      <c r="B163" s="188"/>
      <c r="C163" s="188"/>
      <c r="D163" s="180">
        <v>11.201000000000001</v>
      </c>
    </row>
    <row r="164" spans="1:6" x14ac:dyDescent="0.3">
      <c r="A164" s="187"/>
      <c r="B164" s="188"/>
      <c r="C164" s="188"/>
      <c r="D164" s="180">
        <v>11.114000000000001</v>
      </c>
    </row>
    <row r="165" spans="1:6" x14ac:dyDescent="0.3">
      <c r="A165" s="187"/>
      <c r="B165" s="188"/>
      <c r="C165" s="188"/>
      <c r="D165" s="180">
        <v>11.579000000000001</v>
      </c>
    </row>
    <row r="166" spans="1:6" x14ac:dyDescent="0.3">
      <c r="A166" s="187"/>
      <c r="B166" s="188"/>
      <c r="C166" s="188"/>
      <c r="D166" s="180">
        <v>10.813000000000001</v>
      </c>
    </row>
    <row r="167" spans="1:6" x14ac:dyDescent="0.3">
      <c r="A167" s="187"/>
      <c r="B167" s="188"/>
      <c r="C167" s="188"/>
      <c r="D167" s="180">
        <v>10.997</v>
      </c>
    </row>
    <row r="168" spans="1:6" x14ac:dyDescent="0.3">
      <c r="A168" s="187"/>
      <c r="B168" s="188"/>
      <c r="C168" s="188"/>
      <c r="D168" s="180">
        <v>11.208</v>
      </c>
    </row>
    <row r="169" spans="1:6" x14ac:dyDescent="0.3">
      <c r="A169" s="189"/>
      <c r="B169" s="190"/>
      <c r="C169" s="190"/>
      <c r="D169" s="181">
        <v>11.382</v>
      </c>
    </row>
    <row r="170" spans="1:6" x14ac:dyDescent="0.3">
      <c r="A170" s="21" t="s">
        <v>12</v>
      </c>
      <c r="B170" s="22" t="s">
        <v>7</v>
      </c>
      <c r="C170" s="22" t="s">
        <v>16</v>
      </c>
      <c r="D170" s="182">
        <v>11.417</v>
      </c>
      <c r="E170" s="232">
        <f>AVERAGE(D170:D177)</f>
        <v>11.294124999999998</v>
      </c>
      <c r="F170" s="226">
        <f>STDEV(D170:D177)</f>
        <v>0.18788859731234342</v>
      </c>
    </row>
    <row r="171" spans="1:6" x14ac:dyDescent="0.3">
      <c r="A171" s="24"/>
      <c r="B171" s="25"/>
      <c r="C171" s="25"/>
      <c r="D171" s="183">
        <v>11.407</v>
      </c>
      <c r="E171" s="1"/>
      <c r="F171" s="1"/>
    </row>
    <row r="172" spans="1:6" x14ac:dyDescent="0.3">
      <c r="A172" s="24"/>
      <c r="B172" s="25"/>
      <c r="C172" s="25"/>
      <c r="D172" s="220">
        <v>11.37</v>
      </c>
    </row>
    <row r="173" spans="1:6" x14ac:dyDescent="0.3">
      <c r="A173" s="24"/>
      <c r="B173" s="25"/>
      <c r="C173" s="25"/>
      <c r="D173" s="183">
        <v>11.162000000000001</v>
      </c>
    </row>
    <row r="174" spans="1:6" x14ac:dyDescent="0.3">
      <c r="A174" s="24"/>
      <c r="B174" s="25"/>
      <c r="C174" s="25"/>
      <c r="D174" s="183">
        <v>10.971</v>
      </c>
    </row>
    <row r="175" spans="1:6" x14ac:dyDescent="0.3">
      <c r="A175" s="24"/>
      <c r="B175" s="25"/>
      <c r="C175" s="25"/>
      <c r="D175" s="183">
        <v>11.148</v>
      </c>
    </row>
    <row r="176" spans="1:6" x14ac:dyDescent="0.3">
      <c r="A176" s="24"/>
      <c r="B176" s="25"/>
      <c r="C176" s="25"/>
      <c r="D176" s="183">
        <v>11.558</v>
      </c>
    </row>
    <row r="177" spans="1:6" x14ac:dyDescent="0.3">
      <c r="A177" s="27"/>
      <c r="B177" s="28"/>
      <c r="C177" s="28"/>
      <c r="D177" s="221">
        <v>11.32</v>
      </c>
    </row>
    <row r="178" spans="1:6" x14ac:dyDescent="0.3">
      <c r="A178" s="177"/>
      <c r="B178" s="177"/>
      <c r="C178" s="177"/>
      <c r="D178" s="178"/>
    </row>
    <row r="179" spans="1:6" x14ac:dyDescent="0.3">
      <c r="A179" s="185" t="s">
        <v>39</v>
      </c>
      <c r="B179" s="186" t="s">
        <v>8</v>
      </c>
      <c r="C179" s="186" t="s">
        <v>16</v>
      </c>
      <c r="D179" s="179">
        <v>7.4630000000000001</v>
      </c>
      <c r="E179" s="238">
        <f>AVERAGE(D179:D182)</f>
        <v>7.4257500000000007</v>
      </c>
      <c r="F179" s="239">
        <f>STDEV(D179:D182)</f>
        <v>3.7294995195959725E-2</v>
      </c>
    </row>
    <row r="180" spans="1:6" x14ac:dyDescent="0.3">
      <c r="A180" s="187"/>
      <c r="B180" s="188"/>
      <c r="C180" s="188"/>
      <c r="D180" s="180">
        <v>7.4160000000000004</v>
      </c>
    </row>
    <row r="181" spans="1:6" x14ac:dyDescent="0.3">
      <c r="A181" s="187"/>
      <c r="B181" s="188"/>
      <c r="C181" s="188"/>
      <c r="D181" s="180">
        <v>7.4459999999999997</v>
      </c>
    </row>
    <row r="182" spans="1:6" x14ac:dyDescent="0.3">
      <c r="A182" s="189"/>
      <c r="B182" s="190"/>
      <c r="C182" s="190"/>
      <c r="D182" s="181">
        <v>7.3780000000000001</v>
      </c>
    </row>
    <row r="183" spans="1:6" x14ac:dyDescent="0.3">
      <c r="A183" s="21" t="s">
        <v>12</v>
      </c>
      <c r="B183" s="22" t="s">
        <v>8</v>
      </c>
      <c r="C183" s="22" t="s">
        <v>16</v>
      </c>
      <c r="D183" s="182">
        <v>7.4509999999999996</v>
      </c>
      <c r="E183" s="232">
        <f>AVERAGE(D183:D186)</f>
        <v>7.4162499999999998</v>
      </c>
      <c r="F183" s="226">
        <f>STDEV(D183:D186)</f>
        <v>5.0029158164680829E-2</v>
      </c>
    </row>
    <row r="184" spans="1:6" x14ac:dyDescent="0.3">
      <c r="A184" s="24"/>
      <c r="B184" s="25"/>
      <c r="C184" s="25"/>
      <c r="D184" s="183">
        <v>7.3979999999999997</v>
      </c>
    </row>
    <row r="185" spans="1:6" x14ac:dyDescent="0.3">
      <c r="A185" s="24"/>
      <c r="B185" s="25"/>
      <c r="C185" s="25"/>
      <c r="D185" s="183">
        <v>7.4619999999999997</v>
      </c>
    </row>
    <row r="186" spans="1:6" x14ac:dyDescent="0.3">
      <c r="A186" s="27"/>
      <c r="B186" s="28"/>
      <c r="C186" s="28"/>
      <c r="D186" s="184">
        <v>7.3540000000000001</v>
      </c>
    </row>
  </sheetData>
  <mergeCells count="6">
    <mergeCell ref="A31:F31"/>
    <mergeCell ref="A4:F4"/>
    <mergeCell ref="A46:F46"/>
    <mergeCell ref="A101:F101"/>
    <mergeCell ref="A1:H1"/>
    <mergeCell ref="A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Normal="100" workbookViewId="0">
      <pane ySplit="3" topLeftCell="A4" activePane="bottomLeft" state="frozenSplit"/>
      <selection activeCell="D2" sqref="D2"/>
      <selection pane="bottomLeft" activeCell="D2" sqref="D2"/>
    </sheetView>
  </sheetViews>
  <sheetFormatPr defaultRowHeight="14.4" x14ac:dyDescent="0.3"/>
  <cols>
    <col min="1" max="1" width="10.33203125" bestFit="1" customWidth="1"/>
    <col min="2" max="2" width="14.33203125" bestFit="1" customWidth="1"/>
    <col min="3" max="3" width="16.5546875" bestFit="1" customWidth="1"/>
    <col min="4" max="4" width="14.109375" bestFit="1" customWidth="1"/>
    <col min="5" max="5" width="11.5546875" bestFit="1" customWidth="1"/>
    <col min="6" max="6" width="12" bestFit="1" customWidth="1"/>
    <col min="7" max="7" width="55.5546875" customWidth="1"/>
  </cols>
  <sheetData>
    <row r="1" spans="1:8" x14ac:dyDescent="0.3">
      <c r="A1" s="274" t="s">
        <v>54</v>
      </c>
      <c r="B1" s="274"/>
      <c r="C1" s="274"/>
      <c r="D1" s="274"/>
      <c r="E1" s="274"/>
      <c r="F1" s="274"/>
      <c r="G1" s="274"/>
      <c r="H1" s="274"/>
    </row>
    <row r="2" spans="1:8" x14ac:dyDescent="0.3">
      <c r="A2" s="273" t="s">
        <v>56</v>
      </c>
      <c r="B2" s="273"/>
      <c r="C2" s="273"/>
      <c r="D2" s="139"/>
    </row>
    <row r="3" spans="1:8" x14ac:dyDescent="0.3">
      <c r="A3" s="244" t="s">
        <v>0</v>
      </c>
      <c r="B3" s="248" t="s">
        <v>1</v>
      </c>
      <c r="C3" s="248" t="s">
        <v>2</v>
      </c>
      <c r="D3" s="245" t="s">
        <v>49</v>
      </c>
      <c r="E3" s="247" t="s">
        <v>13</v>
      </c>
      <c r="F3" s="246" t="s">
        <v>14</v>
      </c>
    </row>
    <row r="4" spans="1:8" s="249" customFormat="1" ht="14.4" customHeight="1" x14ac:dyDescent="0.3">
      <c r="A4" s="275" t="s">
        <v>35</v>
      </c>
      <c r="B4" s="275"/>
      <c r="C4" s="275"/>
      <c r="D4" s="275"/>
      <c r="E4" s="275"/>
      <c r="F4" s="275"/>
    </row>
    <row r="5" spans="1:8" x14ac:dyDescent="0.3">
      <c r="A5" s="163" t="s">
        <v>42</v>
      </c>
      <c r="B5" s="164" t="s">
        <v>5</v>
      </c>
      <c r="C5" s="164" t="s">
        <v>3</v>
      </c>
      <c r="D5" s="258">
        <v>2.1040000000000001</v>
      </c>
      <c r="E5" s="238">
        <f>AVERAGE(D5:D12)</f>
        <v>2.0948750000000005</v>
      </c>
      <c r="F5" s="239">
        <f>STDEV(D5:D12)</f>
        <v>1.2100029515902631E-2</v>
      </c>
      <c r="G5" s="269" t="s">
        <v>58</v>
      </c>
    </row>
    <row r="6" spans="1:8" x14ac:dyDescent="0.3">
      <c r="A6" s="167"/>
      <c r="B6" s="137"/>
      <c r="C6" s="137"/>
      <c r="D6" s="259">
        <v>2.1</v>
      </c>
    </row>
    <row r="7" spans="1:8" x14ac:dyDescent="0.3">
      <c r="A7" s="167"/>
      <c r="B7" s="137"/>
      <c r="C7" s="137"/>
      <c r="D7" s="259">
        <v>2.09</v>
      </c>
    </row>
    <row r="8" spans="1:8" x14ac:dyDescent="0.3">
      <c r="A8" s="167"/>
      <c r="B8" s="137"/>
      <c r="C8" s="137"/>
      <c r="D8" s="260">
        <v>2.117</v>
      </c>
    </row>
    <row r="9" spans="1:8" x14ac:dyDescent="0.3">
      <c r="A9" s="167"/>
      <c r="B9" s="137"/>
      <c r="C9" s="137"/>
      <c r="D9" s="260">
        <v>2.0910000000000002</v>
      </c>
    </row>
    <row r="10" spans="1:8" x14ac:dyDescent="0.3">
      <c r="A10" s="167"/>
      <c r="B10" s="137"/>
      <c r="C10" s="137"/>
      <c r="D10" s="260">
        <v>2.0819999999999999</v>
      </c>
    </row>
    <row r="11" spans="1:8" x14ac:dyDescent="0.3">
      <c r="A11" s="167"/>
      <c r="B11" s="137"/>
      <c r="C11" s="137"/>
      <c r="D11" s="260">
        <v>2.0950000000000002</v>
      </c>
    </row>
    <row r="12" spans="1:8" x14ac:dyDescent="0.3">
      <c r="A12" s="170"/>
      <c r="B12" s="171"/>
      <c r="C12" s="171"/>
      <c r="D12" s="261">
        <v>2.08</v>
      </c>
    </row>
    <row r="13" spans="1:8" x14ac:dyDescent="0.3">
      <c r="A13" s="42" t="s">
        <v>12</v>
      </c>
      <c r="B13" s="43" t="s">
        <v>5</v>
      </c>
      <c r="C13" s="43" t="s">
        <v>3</v>
      </c>
      <c r="D13" s="252">
        <v>2.097</v>
      </c>
      <c r="E13" s="232">
        <f>AVERAGE(D13:D20)</f>
        <v>2.0772500000000003</v>
      </c>
      <c r="F13" s="226">
        <f>STDEV(D13:D20)</f>
        <v>2.8049700787810789E-2</v>
      </c>
      <c r="G13" s="269" t="s">
        <v>58</v>
      </c>
    </row>
    <row r="14" spans="1:8" x14ac:dyDescent="0.3">
      <c r="A14" s="44"/>
      <c r="B14" s="18"/>
      <c r="C14" s="18"/>
      <c r="D14" s="253">
        <v>2.0720000000000001</v>
      </c>
      <c r="E14" s="1"/>
    </row>
    <row r="15" spans="1:8" x14ac:dyDescent="0.3">
      <c r="A15" s="44"/>
      <c r="B15" s="18"/>
      <c r="C15" s="18"/>
      <c r="D15" s="253">
        <v>2.0859999999999999</v>
      </c>
    </row>
    <row r="16" spans="1:8" x14ac:dyDescent="0.3">
      <c r="A16" s="44"/>
      <c r="B16" s="18"/>
      <c r="C16" s="18"/>
      <c r="D16" s="253">
        <v>2.0830000000000002</v>
      </c>
    </row>
    <row r="17" spans="1:6" x14ac:dyDescent="0.3">
      <c r="A17" s="44"/>
      <c r="B17" s="18"/>
      <c r="C17" s="18"/>
      <c r="D17" s="253">
        <v>2.109</v>
      </c>
    </row>
    <row r="18" spans="1:6" x14ac:dyDescent="0.3">
      <c r="A18" s="44"/>
      <c r="B18" s="18"/>
      <c r="C18" s="18"/>
      <c r="D18" s="253">
        <v>2.016</v>
      </c>
    </row>
    <row r="19" spans="1:6" x14ac:dyDescent="0.3">
      <c r="A19" s="44"/>
      <c r="B19" s="18"/>
      <c r="C19" s="18"/>
      <c r="D19" s="253">
        <v>2.0670000000000002</v>
      </c>
    </row>
    <row r="20" spans="1:6" x14ac:dyDescent="0.3">
      <c r="A20" s="45"/>
      <c r="B20" s="46"/>
      <c r="C20" s="46"/>
      <c r="D20" s="254">
        <v>2.0880000000000001</v>
      </c>
    </row>
    <row r="21" spans="1:6" x14ac:dyDescent="0.3">
      <c r="A21" s="107"/>
      <c r="B21" s="107"/>
      <c r="C21" s="107"/>
      <c r="D21" s="255"/>
    </row>
    <row r="22" spans="1:6" x14ac:dyDescent="0.3">
      <c r="A22" s="163" t="s">
        <v>42</v>
      </c>
      <c r="B22" s="164" t="s">
        <v>7</v>
      </c>
      <c r="C22" s="164" t="s">
        <v>3</v>
      </c>
      <c r="D22" s="258">
        <v>5.9260000000000002</v>
      </c>
      <c r="E22" s="238">
        <f>AVERAGE(D22:D29)</f>
        <v>5.8721250000000005</v>
      </c>
      <c r="F22" s="239">
        <f>STDEV(D22:D29)</f>
        <v>0.12521688327515113</v>
      </c>
    </row>
    <row r="23" spans="1:6" x14ac:dyDescent="0.3">
      <c r="A23" s="167"/>
      <c r="B23" s="137"/>
      <c r="C23" s="137"/>
      <c r="D23" s="260">
        <v>5.7370000000000001</v>
      </c>
    </row>
    <row r="24" spans="1:6" x14ac:dyDescent="0.3">
      <c r="A24" s="167"/>
      <c r="B24" s="137"/>
      <c r="C24" s="137"/>
      <c r="D24" s="260">
        <v>5.6920000000000002</v>
      </c>
    </row>
    <row r="25" spans="1:6" x14ac:dyDescent="0.3">
      <c r="A25" s="167"/>
      <c r="B25" s="137"/>
      <c r="C25" s="137"/>
      <c r="D25" s="260">
        <v>5.9809999999999999</v>
      </c>
    </row>
    <row r="26" spans="1:6" x14ac:dyDescent="0.3">
      <c r="A26" s="167"/>
      <c r="B26" s="137"/>
      <c r="C26" s="137"/>
      <c r="D26" s="260">
        <v>5.7430000000000003</v>
      </c>
    </row>
    <row r="27" spans="1:6" x14ac:dyDescent="0.3">
      <c r="A27" s="167"/>
      <c r="B27" s="137"/>
      <c r="C27" s="137"/>
      <c r="D27" s="260">
        <v>5.9939999999999998</v>
      </c>
    </row>
    <row r="28" spans="1:6" x14ac:dyDescent="0.3">
      <c r="A28" s="167"/>
      <c r="B28" s="137"/>
      <c r="C28" s="137"/>
      <c r="D28" s="260">
        <v>5.9539999999999997</v>
      </c>
    </row>
    <row r="29" spans="1:6" ht="15" x14ac:dyDescent="0.25">
      <c r="A29" s="170"/>
      <c r="B29" s="171"/>
      <c r="C29" s="171"/>
      <c r="D29" s="261">
        <v>5.95</v>
      </c>
    </row>
    <row r="30" spans="1:6" ht="15" x14ac:dyDescent="0.25">
      <c r="A30" s="42" t="s">
        <v>12</v>
      </c>
      <c r="B30" s="43" t="s">
        <v>7</v>
      </c>
      <c r="C30" s="43" t="s">
        <v>3</v>
      </c>
      <c r="D30" s="252">
        <v>5.8129999999999997</v>
      </c>
      <c r="E30" s="232">
        <f>AVERAGE(D30:D37)</f>
        <v>5.8798749999999993</v>
      </c>
      <c r="F30" s="226">
        <f>STDEV(D30:D37)</f>
        <v>0.14256070135710108</v>
      </c>
    </row>
    <row r="31" spans="1:6" ht="15" x14ac:dyDescent="0.25">
      <c r="A31" s="44"/>
      <c r="B31" s="18"/>
      <c r="C31" s="18"/>
      <c r="D31" s="253">
        <v>5.9859999999999998</v>
      </c>
    </row>
    <row r="32" spans="1:6" ht="15" x14ac:dyDescent="0.25">
      <c r="A32" s="44"/>
      <c r="B32" s="18"/>
      <c r="C32" s="18"/>
      <c r="D32" s="230">
        <v>5.86</v>
      </c>
    </row>
    <row r="33" spans="1:7" ht="15" x14ac:dyDescent="0.25">
      <c r="A33" s="44"/>
      <c r="B33" s="18"/>
      <c r="C33" s="18"/>
      <c r="D33" s="253">
        <v>5.7850000000000001</v>
      </c>
    </row>
    <row r="34" spans="1:7" x14ac:dyDescent="0.3">
      <c r="A34" s="44"/>
      <c r="B34" s="18"/>
      <c r="C34" s="18"/>
      <c r="D34" s="253">
        <v>5.7919999999999998</v>
      </c>
    </row>
    <row r="35" spans="1:7" x14ac:dyDescent="0.3">
      <c r="A35" s="44"/>
      <c r="B35" s="18"/>
      <c r="C35" s="18"/>
      <c r="D35" s="253">
        <v>5.8789999999999996</v>
      </c>
    </row>
    <row r="36" spans="1:7" x14ac:dyDescent="0.3">
      <c r="A36" s="44"/>
      <c r="B36" s="18"/>
      <c r="C36" s="18"/>
      <c r="D36" s="253">
        <v>6.181</v>
      </c>
    </row>
    <row r="37" spans="1:7" x14ac:dyDescent="0.3">
      <c r="A37" s="45"/>
      <c r="B37" s="46"/>
      <c r="C37" s="46"/>
      <c r="D37" s="254">
        <v>5.7430000000000003</v>
      </c>
    </row>
    <row r="38" spans="1:7" x14ac:dyDescent="0.3">
      <c r="A38" s="107"/>
      <c r="B38" s="107"/>
      <c r="C38" s="107"/>
      <c r="D38" s="255"/>
    </row>
    <row r="39" spans="1:7" x14ac:dyDescent="0.3">
      <c r="A39" s="163" t="s">
        <v>42</v>
      </c>
      <c r="B39" s="164" t="s">
        <v>8</v>
      </c>
      <c r="C39" s="164" t="s">
        <v>3</v>
      </c>
      <c r="D39" s="258">
        <v>1.827</v>
      </c>
      <c r="E39" s="238">
        <f>AVERAGE(D39:D42)</f>
        <v>1.8627499999999999</v>
      </c>
      <c r="F39" s="239">
        <f>STDEV(D39:D42)</f>
        <v>2.4851223980587613E-2</v>
      </c>
    </row>
    <row r="40" spans="1:7" x14ac:dyDescent="0.3">
      <c r="A40" s="167"/>
      <c r="B40" s="137"/>
      <c r="C40" s="137"/>
      <c r="D40" s="260">
        <v>1.867</v>
      </c>
    </row>
    <row r="41" spans="1:7" x14ac:dyDescent="0.3">
      <c r="A41" s="167"/>
      <c r="B41" s="137"/>
      <c r="C41" s="137"/>
      <c r="D41" s="260">
        <v>1.8839999999999999</v>
      </c>
    </row>
    <row r="42" spans="1:7" x14ac:dyDescent="0.3">
      <c r="A42" s="170"/>
      <c r="B42" s="171"/>
      <c r="C42" s="171"/>
      <c r="D42" s="262">
        <v>1.873</v>
      </c>
    </row>
    <row r="43" spans="1:7" x14ac:dyDescent="0.3">
      <c r="A43" s="42" t="s">
        <v>12</v>
      </c>
      <c r="B43" s="43" t="s">
        <v>8</v>
      </c>
      <c r="C43" s="43" t="s">
        <v>3</v>
      </c>
      <c r="D43" s="252">
        <v>1.853</v>
      </c>
      <c r="E43" s="232">
        <f>AVERAGE(D43:D46)</f>
        <v>1.8512500000000001</v>
      </c>
      <c r="F43" s="226">
        <f>STDEV(D43:D46)</f>
        <v>5.5602757725374749E-3</v>
      </c>
    </row>
    <row r="44" spans="1:7" x14ac:dyDescent="0.3">
      <c r="A44" s="44"/>
      <c r="B44" s="18"/>
      <c r="C44" s="18"/>
      <c r="D44" s="253">
        <v>1.849</v>
      </c>
    </row>
    <row r="45" spans="1:7" x14ac:dyDescent="0.3">
      <c r="A45" s="44"/>
      <c r="B45" s="18"/>
      <c r="C45" s="18"/>
      <c r="D45" s="253">
        <v>1.8580000000000001</v>
      </c>
    </row>
    <row r="46" spans="1:7" x14ac:dyDescent="0.3">
      <c r="A46" s="45"/>
      <c r="B46" s="46"/>
      <c r="C46" s="46"/>
      <c r="D46" s="254">
        <v>1.845</v>
      </c>
    </row>
    <row r="47" spans="1:7" x14ac:dyDescent="0.3">
      <c r="A47" s="5"/>
      <c r="B47" s="5"/>
      <c r="C47" s="5"/>
      <c r="D47" s="263"/>
    </row>
    <row r="48" spans="1:7" x14ac:dyDescent="0.3">
      <c r="A48" s="185" t="s">
        <v>42</v>
      </c>
      <c r="B48" s="186" t="s">
        <v>5</v>
      </c>
      <c r="C48" s="186" t="s">
        <v>16</v>
      </c>
      <c r="D48" s="258">
        <v>4.4240000000000004</v>
      </c>
      <c r="E48" s="238">
        <f>AVERAGE(D48:D55)</f>
        <v>4.45</v>
      </c>
      <c r="F48" s="239">
        <f>STDEV(D48:D55)</f>
        <v>2.4436506647695165E-2</v>
      </c>
      <c r="G48" s="269" t="s">
        <v>59</v>
      </c>
    </row>
    <row r="49" spans="1:6" x14ac:dyDescent="0.3">
      <c r="A49" s="187"/>
      <c r="B49" s="188"/>
      <c r="C49" s="188"/>
      <c r="D49" s="260">
        <v>4.452</v>
      </c>
    </row>
    <row r="50" spans="1:6" x14ac:dyDescent="0.3">
      <c r="A50" s="187"/>
      <c r="B50" s="188"/>
      <c r="C50" s="188"/>
      <c r="D50" s="260">
        <v>4.4480000000000004</v>
      </c>
    </row>
    <row r="51" spans="1:6" x14ac:dyDescent="0.3">
      <c r="A51" s="187"/>
      <c r="B51" s="188"/>
      <c r="C51" s="188"/>
      <c r="D51" s="260">
        <v>4.4569999999999999</v>
      </c>
    </row>
    <row r="52" spans="1:6" x14ac:dyDescent="0.3">
      <c r="A52" s="187"/>
      <c r="B52" s="188"/>
      <c r="C52" s="188"/>
      <c r="D52" s="260">
        <v>4.4989999999999997</v>
      </c>
    </row>
    <row r="53" spans="1:6" x14ac:dyDescent="0.3">
      <c r="A53" s="187"/>
      <c r="B53" s="188"/>
      <c r="C53" s="188"/>
      <c r="D53" s="260">
        <v>4.4610000000000003</v>
      </c>
    </row>
    <row r="54" spans="1:6" x14ac:dyDescent="0.3">
      <c r="A54" s="187"/>
      <c r="B54" s="188"/>
      <c r="C54" s="188"/>
      <c r="D54" s="260">
        <v>4.4359999999999999</v>
      </c>
    </row>
    <row r="55" spans="1:6" x14ac:dyDescent="0.3">
      <c r="A55" s="189"/>
      <c r="B55" s="190"/>
      <c r="C55" s="190"/>
      <c r="D55" s="262">
        <v>4.423</v>
      </c>
    </row>
    <row r="56" spans="1:6" x14ac:dyDescent="0.3">
      <c r="A56" s="21" t="s">
        <v>12</v>
      </c>
      <c r="B56" s="22" t="s">
        <v>5</v>
      </c>
      <c r="C56" s="22" t="s">
        <v>16</v>
      </c>
      <c r="D56" s="252">
        <v>4.391</v>
      </c>
      <c r="E56" s="232">
        <f>AVERAGE(D56:D63)</f>
        <v>4.415375</v>
      </c>
      <c r="F56" s="226">
        <f>STDEV(D56:D63)</f>
        <v>1.2117726095034857E-2</v>
      </c>
    </row>
    <row r="57" spans="1:6" x14ac:dyDescent="0.3">
      <c r="A57" s="24"/>
      <c r="B57" s="25"/>
      <c r="C57" s="25"/>
      <c r="D57" s="253">
        <v>4.4119999999999999</v>
      </c>
    </row>
    <row r="58" spans="1:6" x14ac:dyDescent="0.3">
      <c r="A58" s="24"/>
      <c r="B58" s="25"/>
      <c r="C58" s="25"/>
      <c r="D58" s="253">
        <v>4.4210000000000003</v>
      </c>
    </row>
    <row r="59" spans="1:6" x14ac:dyDescent="0.3">
      <c r="A59" s="24"/>
      <c r="B59" s="25"/>
      <c r="C59" s="25"/>
      <c r="D59" s="253">
        <v>4.415</v>
      </c>
    </row>
    <row r="60" spans="1:6" x14ac:dyDescent="0.3">
      <c r="A60" s="24"/>
      <c r="B60" s="25"/>
      <c r="C60" s="25"/>
      <c r="D60" s="253">
        <v>4.4290000000000003</v>
      </c>
    </row>
    <row r="61" spans="1:6" x14ac:dyDescent="0.3">
      <c r="A61" s="24"/>
      <c r="B61" s="25"/>
      <c r="C61" s="25"/>
      <c r="D61" s="253">
        <v>4.415</v>
      </c>
    </row>
    <row r="62" spans="1:6" x14ac:dyDescent="0.3">
      <c r="A62" s="24"/>
      <c r="B62" s="25"/>
      <c r="C62" s="25"/>
      <c r="D62" s="253">
        <v>4.4109999999999996</v>
      </c>
    </row>
    <row r="63" spans="1:6" x14ac:dyDescent="0.3">
      <c r="A63" s="27"/>
      <c r="B63" s="28"/>
      <c r="C63" s="28"/>
      <c r="D63" s="254">
        <v>4.4290000000000003</v>
      </c>
    </row>
    <row r="64" spans="1:6" x14ac:dyDescent="0.3">
      <c r="A64" s="177"/>
      <c r="B64" s="177"/>
      <c r="C64" s="177"/>
      <c r="D64" s="255"/>
    </row>
    <row r="65" spans="1:6" x14ac:dyDescent="0.3">
      <c r="A65" s="185" t="s">
        <v>42</v>
      </c>
      <c r="B65" s="186" t="s">
        <v>7</v>
      </c>
      <c r="C65" s="186" t="s">
        <v>16</v>
      </c>
      <c r="D65" s="258">
        <v>10.964</v>
      </c>
      <c r="E65" s="238">
        <f>AVERAGE(D65:D72)</f>
        <v>11.242875000000002</v>
      </c>
      <c r="F65" s="239">
        <f>STDEV(D65:D72)</f>
        <v>0.29477615599443763</v>
      </c>
    </row>
    <row r="66" spans="1:6" x14ac:dyDescent="0.3">
      <c r="A66" s="187"/>
      <c r="B66" s="188"/>
      <c r="C66" s="188"/>
      <c r="D66" s="260">
        <v>11.397</v>
      </c>
    </row>
    <row r="67" spans="1:6" x14ac:dyDescent="0.3">
      <c r="A67" s="187"/>
      <c r="B67" s="188"/>
      <c r="C67" s="188"/>
      <c r="D67" s="260">
        <v>11.029</v>
      </c>
    </row>
    <row r="68" spans="1:6" x14ac:dyDescent="0.3">
      <c r="A68" s="187"/>
      <c r="B68" s="188"/>
      <c r="C68" s="188"/>
      <c r="D68" s="260">
        <v>11.185</v>
      </c>
    </row>
    <row r="69" spans="1:6" x14ac:dyDescent="0.3">
      <c r="A69" s="187"/>
      <c r="B69" s="188"/>
      <c r="C69" s="188"/>
      <c r="D69" s="260">
        <v>10.819000000000001</v>
      </c>
    </row>
    <row r="70" spans="1:6" x14ac:dyDescent="0.3">
      <c r="A70" s="187"/>
      <c r="B70" s="188"/>
      <c r="C70" s="188"/>
      <c r="D70" s="260">
        <v>11.327999999999999</v>
      </c>
    </row>
    <row r="71" spans="1:6" x14ac:dyDescent="0.3">
      <c r="A71" s="187"/>
      <c r="B71" s="188"/>
      <c r="C71" s="188"/>
      <c r="D71" s="260">
        <v>11.625</v>
      </c>
    </row>
    <row r="72" spans="1:6" x14ac:dyDescent="0.3">
      <c r="A72" s="189"/>
      <c r="B72" s="190"/>
      <c r="C72" s="190"/>
      <c r="D72" s="262">
        <v>11.596</v>
      </c>
    </row>
    <row r="73" spans="1:6" x14ac:dyDescent="0.3">
      <c r="A73" s="21" t="s">
        <v>12</v>
      </c>
      <c r="B73" s="22" t="s">
        <v>7</v>
      </c>
      <c r="C73" s="22" t="s">
        <v>16</v>
      </c>
      <c r="D73" s="252">
        <v>11.178000000000001</v>
      </c>
      <c r="E73" s="232">
        <f>AVERAGE(D73:D80)</f>
        <v>11.314375</v>
      </c>
      <c r="F73" s="226">
        <f>STDEV(D73:D80)</f>
        <v>0.11844460730653815</v>
      </c>
    </row>
    <row r="74" spans="1:6" x14ac:dyDescent="0.3">
      <c r="A74" s="24"/>
      <c r="B74" s="25"/>
      <c r="C74" s="25"/>
      <c r="D74" s="253">
        <v>11.319000000000001</v>
      </c>
    </row>
    <row r="75" spans="1:6" x14ac:dyDescent="0.3">
      <c r="A75" s="24"/>
      <c r="B75" s="25"/>
      <c r="C75" s="25"/>
      <c r="D75" s="230">
        <v>11.3</v>
      </c>
    </row>
    <row r="76" spans="1:6" x14ac:dyDescent="0.3">
      <c r="A76" s="24"/>
      <c r="B76" s="25"/>
      <c r="C76" s="25"/>
      <c r="D76" s="253">
        <v>11.343</v>
      </c>
    </row>
    <row r="77" spans="1:6" x14ac:dyDescent="0.3">
      <c r="A77" s="24"/>
      <c r="B77" s="25"/>
      <c r="C77" s="25"/>
      <c r="D77" s="253">
        <v>11.106999999999999</v>
      </c>
    </row>
    <row r="78" spans="1:6" x14ac:dyDescent="0.3">
      <c r="A78" s="24"/>
      <c r="B78" s="25"/>
      <c r="C78" s="25"/>
      <c r="D78" s="253">
        <v>11.425000000000001</v>
      </c>
    </row>
    <row r="79" spans="1:6" x14ac:dyDescent="0.3">
      <c r="A79" s="24"/>
      <c r="B79" s="25"/>
      <c r="C79" s="25"/>
      <c r="D79" s="253">
        <v>11.435</v>
      </c>
    </row>
    <row r="80" spans="1:6" x14ac:dyDescent="0.3">
      <c r="A80" s="27"/>
      <c r="B80" s="28"/>
      <c r="C80" s="28"/>
      <c r="D80" s="254">
        <v>11.407999999999999</v>
      </c>
    </row>
    <row r="81" spans="1:6" x14ac:dyDescent="0.3">
      <c r="A81" s="5"/>
      <c r="B81" s="5"/>
      <c r="C81" s="5"/>
      <c r="D81" s="251"/>
    </row>
    <row r="82" spans="1:6" x14ac:dyDescent="0.3">
      <c r="A82" s="185" t="s">
        <v>42</v>
      </c>
      <c r="B82" s="186" t="s">
        <v>8</v>
      </c>
      <c r="C82" s="186" t="s">
        <v>16</v>
      </c>
      <c r="D82" s="258">
        <v>7.5309999999999997</v>
      </c>
      <c r="E82" s="238">
        <f>AVERAGE(D82:D85)</f>
        <v>7.4849999999999994</v>
      </c>
      <c r="F82" s="239">
        <f>STDEV(D82:D85)</f>
        <v>4.0620192023179527E-2</v>
      </c>
    </row>
    <row r="83" spans="1:6" x14ac:dyDescent="0.3">
      <c r="A83" s="187"/>
      <c r="B83" s="188"/>
      <c r="C83" s="188"/>
      <c r="D83" s="260">
        <v>7.4889999999999999</v>
      </c>
    </row>
    <row r="84" spans="1:6" x14ac:dyDescent="0.3">
      <c r="A84" s="187"/>
      <c r="B84" s="188"/>
      <c r="C84" s="188"/>
      <c r="D84" s="260">
        <v>7.4880000000000004</v>
      </c>
    </row>
    <row r="85" spans="1:6" x14ac:dyDescent="0.3">
      <c r="A85" s="189"/>
      <c r="B85" s="190"/>
      <c r="C85" s="190"/>
      <c r="D85" s="262">
        <v>7.4320000000000004</v>
      </c>
    </row>
    <row r="86" spans="1:6" x14ac:dyDescent="0.3">
      <c r="A86" s="21" t="s">
        <v>12</v>
      </c>
      <c r="B86" s="22" t="s">
        <v>8</v>
      </c>
      <c r="C86" s="22" t="s">
        <v>16</v>
      </c>
      <c r="D86" s="252">
        <v>7.484</v>
      </c>
      <c r="E86" s="232">
        <f>AVERAGE(D86:D89)</f>
        <v>7.4332499999999992</v>
      </c>
      <c r="F86" s="226">
        <f>STDEV(D86:D89)</f>
        <v>6.1391503212306749E-2</v>
      </c>
    </row>
    <row r="87" spans="1:6" x14ac:dyDescent="0.3">
      <c r="A87" s="24"/>
      <c r="B87" s="25"/>
      <c r="C87" s="25"/>
      <c r="D87" s="253">
        <v>7.4020000000000001</v>
      </c>
    </row>
    <row r="88" spans="1:6" x14ac:dyDescent="0.3">
      <c r="A88" s="24"/>
      <c r="B88" s="25"/>
      <c r="C88" s="25"/>
      <c r="D88" s="253">
        <v>7.4850000000000003</v>
      </c>
    </row>
    <row r="89" spans="1:6" x14ac:dyDescent="0.3">
      <c r="A89" s="27"/>
      <c r="B89" s="28"/>
      <c r="C89" s="28"/>
      <c r="D89" s="254">
        <v>7.3620000000000001</v>
      </c>
    </row>
  </sheetData>
  <mergeCells count="3">
    <mergeCell ref="A1:H1"/>
    <mergeCell ref="A2:C2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References</vt:lpstr>
      <vt:lpstr>B5 soy</vt:lpstr>
      <vt:lpstr>B10 soy</vt:lpstr>
      <vt:lpstr>B5 animal</vt:lpstr>
      <vt:lpstr>B10 animal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2014-07-25T21:33:55Z</dcterms:modified>
</cp:coreProperties>
</file>