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19320" windowHeight="10305" activeTab="4"/>
  </bookViews>
  <sheets>
    <sheet name="2005" sheetId="1" r:id="rId1"/>
    <sheet name="2006" sheetId="2" r:id="rId2"/>
    <sheet name="Ca Summary Miles 2007" sheetId="3" r:id="rId3"/>
    <sheet name="2008" sheetId="4" r:id="rId4"/>
    <sheet name="CH Data Dump 3-27-09" sheetId="5" r:id="rId5"/>
  </sheets>
  <definedNames/>
  <calcPr fullCalcOnLoad="1"/>
</workbook>
</file>

<file path=xl/sharedStrings.xml><?xml version="1.0" encoding="utf-8"?>
<sst xmlns="http://schemas.openxmlformats.org/spreadsheetml/2006/main" count="254" uniqueCount="125">
  <si>
    <t>AL</t>
  </si>
  <si>
    <t>CA</t>
  </si>
  <si>
    <t>AR</t>
  </si>
  <si>
    <t>AZ</t>
  </si>
  <si>
    <t>CO</t>
  </si>
  <si>
    <t>CT</t>
  </si>
  <si>
    <t>DE</t>
  </si>
  <si>
    <t>FL</t>
  </si>
  <si>
    <t>GA</t>
  </si>
  <si>
    <t>IA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</si>
  <si>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</si>
  <si>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</si>
  <si>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</si>
  <si>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</si>
  <si>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</si>
  <si>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</si>
  <si>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</si>
  <si>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</si>
  <si>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</si>
  <si>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</si>
  <si>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MS</t>
  </si>
  <si>
    <t>NC</t>
  </si>
  <si>
    <t>ND</t>
  </si>
  <si>
    <t>NH</t>
  </si>
  <si>
    <t>NJ</t>
  </si>
  <si>
    <t>NM</t>
  </si>
  <si>
    <t>NV</t>
  </si>
  <si>
    <t>NY</t>
  </si>
  <si>
    <t>OH</t>
  </si>
  <si>
    <t>OR</t>
  </si>
  <si>
    <t>PA</t>
  </si>
  <si>
    <t>RI</t>
  </si>
  <si>
    <t>SD</t>
  </si>
  <si>
    <t>SK</t>
  </si>
  <si>
    <t>TN</t>
  </si>
  <si>
    <t>TX</t>
  </si>
  <si>
    <t>UT</t>
  </si>
  <si>
    <t>VT</t>
  </si>
  <si>
    <t>WA</t>
  </si>
  <si>
    <t>WI</t>
  </si>
  <si>
    <t>WV</t>
  </si>
  <si>
    <t>WY</t>
  </si>
  <si>
    <t>NL</t>
  </si>
  <si>
    <t>NS</t>
  </si>
  <si>
    <t>OK</t>
  </si>
  <si>
    <t>PE</t>
  </si>
  <si>
    <t>SC</t>
  </si>
  <si>
    <t>BC</t>
  </si>
  <si>
    <t>MB</t>
  </si>
  <si>
    <t>QC</t>
  </si>
  <si>
    <t xml:space="preserve">AB </t>
  </si>
  <si>
    <t xml:space="preserve">ID </t>
  </si>
  <si>
    <t xml:space="preserve">MO </t>
  </si>
  <si>
    <t xml:space="preserve">MT </t>
  </si>
  <si>
    <t xml:space="preserve">NB </t>
  </si>
  <si>
    <t xml:space="preserve">NE </t>
  </si>
  <si>
    <t xml:space="preserve">VA </t>
  </si>
  <si>
    <t>Base Jur</t>
  </si>
  <si>
    <t>Total Miles</t>
  </si>
  <si>
    <t>Taxable Miles</t>
  </si>
  <si>
    <t>Taxable Fuel</t>
  </si>
  <si>
    <t>CA Tax Paid Fuel</t>
  </si>
  <si>
    <t>Net Taxable Gallons</t>
  </si>
  <si>
    <t>Totals</t>
  </si>
  <si>
    <t>Email Rec'd 5/27/10</t>
  </si>
  <si>
    <t>AB</t>
  </si>
  <si>
    <t>ID</t>
  </si>
  <si>
    <t>MO</t>
  </si>
  <si>
    <t>MT</t>
  </si>
  <si>
    <t>NB</t>
  </si>
  <si>
    <t>NE</t>
  </si>
  <si>
    <t>ON</t>
  </si>
  <si>
    <t>VA</t>
  </si>
  <si>
    <t>Total</t>
  </si>
  <si>
    <t>Email Rec'd 5/20/10 same as the one rec'd 4/14/09</t>
  </si>
  <si>
    <t>Base Jur.</t>
  </si>
  <si>
    <t xml:space="preserve"> </t>
  </si>
  <si>
    <t>Rec'd 7/8/2008 in "Ca Summary Miles 2007 - Updated.xls"</t>
  </si>
  <si>
    <t xml:space="preserve">There are three versions of 2007 </t>
  </si>
  <si>
    <t>Ca Summary Miles 2007, Received on 6/27/2008</t>
  </si>
  <si>
    <t>and "Ca Summary Miles 2007 (SC corrected)" 3/16/2009</t>
  </si>
  <si>
    <t>In 7/8/08 email, Doug mentioned revision on OK, but "Ca Summary Miles 2007 (SC corrected)" still has the same OK number as in "Ca Summary Miles 2007"</t>
  </si>
  <si>
    <t>SUMMARY</t>
  </si>
  <si>
    <t>Transmittal</t>
  </si>
  <si>
    <t>Taxable</t>
  </si>
  <si>
    <t>Tax Paid</t>
  </si>
  <si>
    <t>Net Tax</t>
  </si>
  <si>
    <t>Tax</t>
  </si>
  <si>
    <t>Period</t>
  </si>
  <si>
    <t>Distance</t>
  </si>
  <si>
    <t>Fuel</t>
  </si>
  <si>
    <t>Due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</si>
  <si>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</si>
  <si>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</si>
  <si>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</si>
  <si>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</si>
  <si>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</si>
  <si>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</si>
  <si>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</si>
  <si>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</si>
  <si>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</si>
  <si>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</si>
  <si>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</si>
  <si>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</si>
  <si>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-------- Original Message --------</t>
  </si>
  <si>
    <t xml:space="preserve">Subject: </t>
  </si>
  <si>
    <t>IFTA Information for ARB</t>
  </si>
  <si>
    <t xml:space="preserve">Date: </t>
  </si>
  <si>
    <t>Fri, 11 Aug 2006 16:42:44 -0700</t>
  </si>
  <si>
    <t xml:space="preserve">From: </t>
  </si>
  <si>
    <t>Shepherd, Doug &lt;Doug.Shepherd@boe.ca.gov&gt;</t>
  </si>
  <si>
    <t xml:space="preserve">To: </t>
  </si>
  <si>
    <t>'Ron Nunes' &lt;rnunes@arb.ca.gov&gt;</t>
  </si>
  <si>
    <t xml:space="preserve">CC: </t>
  </si>
  <si>
    <t>King, Edward &lt;Edward.King@boe.ca.gov&gt;</t>
  </si>
  <si>
    <t xml:space="preserve">Ron - Hope your vacation was a good one.   Here are the miles reported </t>
  </si>
  <si>
    <t>on IFTA returns or transmittals to us:</t>
  </si>
  <si>
    <t xml:space="preserve">Miles driven in California by IFTA registered trucks from other states:  </t>
  </si>
  <si>
    <t xml:space="preserve">Miles driven in California by California IFTA registered trucks:  </t>
  </si>
  <si>
    <t>Total miles reported driven in California on IFTA</t>
  </si>
  <si>
    <t>returns/transmittals: * 6,587,074,123*</t>
  </si>
  <si>
    <t>Miles reported driven in other states by California IFTA registered</t>
  </si>
  <si>
    <t>trucks:  1,600,852,784</t>
  </si>
  <si>
    <t>Doug Shepherd, Administrator</t>
  </si>
  <si>
    <t>Incomplete.  Many Jur missing, received as attachment on 10/30/2007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</si>
</sst>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dd\,\ mmmm\ dd\,\ yyyy"/>
    <numFmt numFmtId="172" formatCode="_(* #,##0.0000_);_(* \(#,##0.0000\);_(* &quot;-&quot;??_);_(@_)"/>
    <numFmt numFmtId="173" formatCode="_(* #,##0.00000_);_(* \(#,##0.00000\);_(* &quot;-&quot;??_);_(@_)"/>
    <numFmt numFmtId="174" formatCode="[$-409]dddd\,\ mmmm\ dd\,\ yyyy"/>
    <numFmt numFmtId="175" formatCode="[$-409]mmm\-yy;@"/>
    <numFmt numFmtId="176" formatCode="mmm\-yyyy"/>
    <numFmt numFmtId="177" formatCode="#,##0.0_);\(#,##0.0\)"/>
    <numFmt numFmtId="178" formatCode="0.0000000"/>
    <numFmt numFmtId="179" formatCode="0.000000"/>
    <numFmt numFmtId="180" formatCode="0.00000"/>
    <numFmt numFmtId="181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7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0" fontId="3" fillId="0" borderId="1" xfId="15" applyNumberFormat="1" applyFont="1" applyBorder="1" applyAlignment="1">
      <alignment/>
    </xf>
    <xf numFmtId="170" fontId="3" fillId="0" borderId="1" xfId="15" applyNumberFormat="1" applyFont="1" applyBorder="1" applyAlignment="1">
      <alignment horizontal="center" wrapText="1"/>
    </xf>
    <xf numFmtId="170" fontId="3" fillId="0" borderId="1" xfId="15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170" fontId="3" fillId="0" borderId="3" xfId="15" applyNumberFormat="1" applyFont="1" applyBorder="1" applyAlignment="1">
      <alignment/>
    </xf>
    <xf numFmtId="170" fontId="3" fillId="0" borderId="3" xfId="15" applyNumberFormat="1" applyFont="1" applyBorder="1" applyAlignment="1">
      <alignment horizontal="center" wrapText="1"/>
    </xf>
    <xf numFmtId="170" fontId="3" fillId="0" borderId="3" xfId="15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70" fontId="3" fillId="0" borderId="5" xfId="15" applyNumberFormat="1" applyFont="1" applyBorder="1" applyAlignment="1">
      <alignment/>
    </xf>
    <xf numFmtId="170" fontId="3" fillId="0" borderId="6" xfId="15" applyNumberFormat="1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170" fontId="3" fillId="0" borderId="9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2" fillId="0" borderId="8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70" fontId="5" fillId="0" borderId="1" xfId="15" applyNumberFormat="1" applyFont="1" applyFill="1" applyBorder="1" applyAlignment="1">
      <alignment wrapText="1"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Font="1" applyBorder="1" applyAlignment="1">
      <alignment wrapText="1"/>
    </xf>
    <xf numFmtId="170" fontId="5" fillId="0" borderId="1" xfId="15" applyNumberFormat="1" applyFont="1" applyFill="1" applyBorder="1" applyAlignment="1">
      <alignment wrapText="1"/>
    </xf>
    <xf numFmtId="170" fontId="6" fillId="0" borderId="1" xfId="15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70" fontId="6" fillId="3" borderId="11" xfId="15" applyNumberFormat="1" applyFont="1" applyFill="1" applyBorder="1" applyAlignment="1">
      <alignment horizontal="center"/>
    </xf>
    <xf numFmtId="170" fontId="6" fillId="3" borderId="12" xfId="15" applyNumberFormat="1" applyFont="1" applyFill="1" applyBorder="1" applyAlignment="1">
      <alignment horizontal="center"/>
    </xf>
    <xf numFmtId="170" fontId="6" fillId="3" borderId="13" xfId="15" applyNumberFormat="1" applyFont="1" applyFill="1" applyBorder="1" applyAlignment="1">
      <alignment horizontal="center"/>
    </xf>
    <xf numFmtId="170" fontId="5" fillId="0" borderId="0" xfId="15" applyNumberFormat="1" applyAlignment="1">
      <alignment/>
    </xf>
    <xf numFmtId="170" fontId="5" fillId="0" borderId="14" xfId="15" applyNumberFormat="1" applyFont="1" applyFill="1" applyBorder="1" applyAlignment="1">
      <alignment wrapText="1"/>
    </xf>
    <xf numFmtId="170" fontId="5" fillId="0" borderId="15" xfId="15" applyNumberFormat="1" applyFont="1" applyFill="1" applyBorder="1" applyAlignment="1">
      <alignment horizontal="right" wrapText="1"/>
    </xf>
    <xf numFmtId="170" fontId="5" fillId="0" borderId="16" xfId="15" applyNumberFormat="1" applyFont="1" applyFill="1" applyBorder="1" applyAlignment="1">
      <alignment horizontal="right" wrapText="1"/>
    </xf>
    <xf numFmtId="170" fontId="5" fillId="0" borderId="0" xfId="15" applyNumberFormat="1" applyFont="1" applyAlignment="1">
      <alignment/>
    </xf>
    <xf numFmtId="43" fontId="5" fillId="0" borderId="0" xfId="15" applyBorder="1" applyAlignment="1">
      <alignment/>
    </xf>
    <xf numFmtId="0" fontId="5" fillId="0" borderId="0" xfId="19" applyBorder="1">
      <alignment/>
      <protection/>
    </xf>
    <xf numFmtId="0" fontId="5" fillId="0" borderId="17" xfId="19" applyBorder="1">
      <alignment/>
      <protection/>
    </xf>
    <xf numFmtId="170" fontId="5" fillId="0" borderId="18" xfId="15" applyNumberFormat="1" applyFont="1" applyFill="1" applyBorder="1" applyAlignment="1">
      <alignment wrapText="1"/>
    </xf>
    <xf numFmtId="170" fontId="5" fillId="0" borderId="19" xfId="15" applyNumberFormat="1" applyFont="1" applyFill="1" applyBorder="1" applyAlignment="1">
      <alignment horizontal="right" wrapText="1"/>
    </xf>
    <xf numFmtId="170" fontId="5" fillId="0" borderId="20" xfId="15" applyNumberFormat="1" applyFont="1" applyFill="1" applyBorder="1" applyAlignment="1">
      <alignment horizontal="right" wrapText="1"/>
    </xf>
    <xf numFmtId="170" fontId="6" fillId="0" borderId="21" xfId="15" applyNumberFormat="1" applyFont="1" applyBorder="1" applyAlignment="1">
      <alignment/>
    </xf>
    <xf numFmtId="170" fontId="6" fillId="0" borderId="22" xfId="15" applyNumberFormat="1" applyFont="1" applyBorder="1" applyAlignment="1">
      <alignment/>
    </xf>
    <xf numFmtId="170" fontId="6" fillId="0" borderId="23" xfId="15" applyNumberFormat="1" applyFont="1" applyBorder="1" applyAlignment="1">
      <alignment horizontal="right"/>
    </xf>
    <xf numFmtId="170" fontId="6" fillId="0" borderId="24" xfId="15" applyNumberFormat="1" applyFont="1" applyBorder="1" applyAlignment="1">
      <alignment/>
    </xf>
    <xf numFmtId="170" fontId="6" fillId="0" borderId="0" xfId="15" applyNumberFormat="1" applyFont="1" applyBorder="1" applyAlignment="1">
      <alignment/>
    </xf>
    <xf numFmtId="170" fontId="6" fillId="0" borderId="25" xfId="15" applyNumberFormat="1" applyFont="1" applyBorder="1" applyAlignment="1">
      <alignment/>
    </xf>
    <xf numFmtId="170" fontId="6" fillId="0" borderId="0" xfId="15" applyNumberFormat="1" applyFont="1" applyFill="1" applyBorder="1" applyAlignment="1">
      <alignment horizontal="right" wrapText="1"/>
    </xf>
    <xf numFmtId="173" fontId="6" fillId="0" borderId="0" xfId="15" applyNumberFormat="1" applyFont="1" applyBorder="1" applyAlignment="1">
      <alignment/>
    </xf>
    <xf numFmtId="170" fontId="5" fillId="0" borderId="0" xfId="15" applyNumberFormat="1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4" fontId="8" fillId="0" borderId="27" xfId="17" applyFont="1" applyBorder="1" applyAlignment="1">
      <alignment horizontal="center" vertical="center" wrapText="1"/>
    </xf>
    <xf numFmtId="44" fontId="8" fillId="0" borderId="28" xfId="17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4" fontId="8" fillId="0" borderId="30" xfId="17" applyFont="1" applyBorder="1" applyAlignment="1">
      <alignment horizontal="center" vertical="center" wrapText="1"/>
    </xf>
    <xf numFmtId="44" fontId="8" fillId="0" borderId="31" xfId="17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70" fontId="0" fillId="0" borderId="1" xfId="15" applyNumberFormat="1" applyBorder="1" applyAlignment="1">
      <alignment/>
    </xf>
    <xf numFmtId="44" fontId="0" fillId="0" borderId="3" xfId="17" applyBorder="1" applyAlignment="1">
      <alignment/>
    </xf>
    <xf numFmtId="0" fontId="0" fillId="0" borderId="2" xfId="0" applyBorder="1" applyAlignment="1">
      <alignment horizontal="left"/>
    </xf>
    <xf numFmtId="0" fontId="0" fillId="0" borderId="21" xfId="0" applyBorder="1" applyAlignment="1">
      <alignment/>
    </xf>
    <xf numFmtId="170" fontId="0" fillId="0" borderId="22" xfId="0" applyNumberFormat="1" applyBorder="1" applyAlignment="1">
      <alignment/>
    </xf>
    <xf numFmtId="44" fontId="0" fillId="0" borderId="23" xfId="17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3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 Summary Miles 2007 - Updated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9" sqref="A29:C29"/>
    </sheetView>
  </sheetViews>
  <sheetFormatPr defaultColWidth="9.140625" defaultRowHeight="12.75"/>
  <cols>
    <col min="1" max="1" width="20.00390625" style="0" customWidth="1"/>
    <col min="3" max="3" width="12.7109375" style="0" bestFit="1" customWidth="1"/>
    <col min="9" max="9" width="11.00390625" style="0" bestFit="1" customWidth="1"/>
  </cols>
  <sheetData>
    <row r="1" ht="12.75">
      <c r="A1" t="s">
        <v>104</v>
      </c>
    </row>
    <row r="2" spans="1:2" ht="12.75">
      <c r="A2" t="s">
        <v>105</v>
      </c>
      <c r="B2" t="s">
        <v>106</v>
      </c>
    </row>
    <row r="3" spans="1:2" ht="12.75">
      <c r="A3" t="s">
        <v>107</v>
      </c>
      <c r="B3" t="s">
        <v>108</v>
      </c>
    </row>
    <row r="4" spans="1:2" ht="12.75">
      <c r="A4" t="s">
        <v>109</v>
      </c>
      <c r="B4" t="s">
        <v>110</v>
      </c>
    </row>
    <row r="5" spans="1:2" ht="12.75">
      <c r="A5" t="s">
        <v>111</v>
      </c>
      <c r="B5" t="s">
        <v>112</v>
      </c>
    </row>
    <row r="6" spans="1:2" ht="12.75">
      <c r="A6" t="s">
        <v>113</v>
      </c>
      <c r="B6" t="s">
        <v>114</v>
      </c>
    </row>
    <row r="10" ht="12.75">
      <c r="A10" t="s">
        <v>115</v>
      </c>
    </row>
    <row r="11" ht="12.75">
      <c r="A11" t="s">
        <v>116</v>
      </c>
    </row>
    <row r="13" ht="12.75">
      <c r="A13" t="s">
        <v>117</v>
      </c>
    </row>
    <row r="14" ht="12.75">
      <c r="A14" s="69">
        <v>4397618333</v>
      </c>
    </row>
    <row r="16" ht="12.75">
      <c r="A16" t="s">
        <v>118</v>
      </c>
    </row>
    <row r="17" ht="12.75">
      <c r="A17" s="69">
        <v>2189455790</v>
      </c>
    </row>
    <row r="19" ht="12.75">
      <c r="A19" t="s">
        <v>119</v>
      </c>
    </row>
    <row r="20" ht="12.75">
      <c r="A20" t="s">
        <v>120</v>
      </c>
    </row>
    <row r="22" ht="12.75">
      <c r="A22" t="s">
        <v>121</v>
      </c>
    </row>
    <row r="23" ht="12.75">
      <c r="A23" t="s">
        <v>122</v>
      </c>
    </row>
    <row r="26" ht="12.75">
      <c r="A26" t="s">
        <v>123</v>
      </c>
    </row>
    <row r="29" ht="12.75">
      <c r="C29" s="6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2" sqref="A2"/>
    </sheetView>
  </sheetViews>
  <sheetFormatPr defaultColWidth="9.140625" defaultRowHeight="12.75"/>
  <cols>
    <col min="2" max="3" width="15.00390625" style="0" bestFit="1" customWidth="1"/>
    <col min="4" max="6" width="14.00390625" style="0" bestFit="1" customWidth="1"/>
    <col min="7" max="7" width="15.00390625" style="0" bestFit="1" customWidth="1"/>
  </cols>
  <sheetData>
    <row r="1" ht="12.75">
      <c r="A1" t="s">
        <v>124</v>
      </c>
    </row>
    <row r="2" spans="3:4" ht="18">
      <c r="C2" s="70" t="s">
        <v>82</v>
      </c>
      <c r="D2" s="70"/>
    </row>
    <row r="3" spans="3:4" ht="18.75" thickBot="1">
      <c r="C3" s="71">
        <v>2006</v>
      </c>
      <c r="D3" s="71"/>
    </row>
    <row r="4" spans="1:7" ht="18">
      <c r="A4" s="54" t="s">
        <v>83</v>
      </c>
      <c r="B4" s="55" t="s">
        <v>73</v>
      </c>
      <c r="C4" s="55" t="s">
        <v>84</v>
      </c>
      <c r="D4" s="55" t="s">
        <v>84</v>
      </c>
      <c r="E4" s="56" t="s">
        <v>85</v>
      </c>
      <c r="F4" s="56" t="s">
        <v>86</v>
      </c>
      <c r="G4" s="57" t="s">
        <v>87</v>
      </c>
    </row>
    <row r="5" spans="1:7" ht="12.75">
      <c r="A5" s="58" t="s">
        <v>88</v>
      </c>
      <c r="B5" s="59" t="s">
        <v>89</v>
      </c>
      <c r="C5" s="59" t="s">
        <v>89</v>
      </c>
      <c r="D5" s="59" t="s">
        <v>90</v>
      </c>
      <c r="E5" s="60" t="s">
        <v>90</v>
      </c>
      <c r="F5" s="60" t="s">
        <v>90</v>
      </c>
      <c r="G5" s="61" t="s">
        <v>91</v>
      </c>
    </row>
    <row r="6" spans="1:7" ht="12.75">
      <c r="A6" s="62" t="s">
        <v>92</v>
      </c>
      <c r="B6" s="63">
        <v>59799065</v>
      </c>
      <c r="C6" s="63">
        <v>59819986</v>
      </c>
      <c r="D6" s="63">
        <v>10975946</v>
      </c>
      <c r="E6" s="63">
        <v>6734897</v>
      </c>
      <c r="F6" s="63">
        <v>4241049</v>
      </c>
      <c r="G6" s="64">
        <v>2493848</v>
      </c>
    </row>
    <row r="7" spans="1:7" ht="12.75">
      <c r="A7" s="62" t="s">
        <v>93</v>
      </c>
      <c r="B7" s="63">
        <v>118179285</v>
      </c>
      <c r="C7" s="63">
        <v>118175659</v>
      </c>
      <c r="D7" s="63">
        <v>21007119</v>
      </c>
      <c r="E7" s="63">
        <v>15501813</v>
      </c>
      <c r="F7" s="63">
        <v>5505307</v>
      </c>
      <c r="G7" s="64">
        <v>1623487.78</v>
      </c>
    </row>
    <row r="8" spans="1:7" ht="12.75">
      <c r="A8" s="65" t="s">
        <v>94</v>
      </c>
      <c r="B8" s="63">
        <v>140185416</v>
      </c>
      <c r="C8" s="63">
        <v>140185692</v>
      </c>
      <c r="D8" s="63">
        <v>24574266</v>
      </c>
      <c r="E8" s="63">
        <v>18029106</v>
      </c>
      <c r="F8" s="63">
        <v>6545160</v>
      </c>
      <c r="G8" s="64">
        <v>1986277.45</v>
      </c>
    </row>
    <row r="9" spans="1:7" ht="12.75">
      <c r="A9" s="62" t="s">
        <v>95</v>
      </c>
      <c r="B9" s="63">
        <v>154378153</v>
      </c>
      <c r="C9" s="63">
        <v>154372300</v>
      </c>
      <c r="D9" s="63">
        <v>27641550</v>
      </c>
      <c r="E9" s="63">
        <v>21468328</v>
      </c>
      <c r="F9" s="63">
        <v>6173222</v>
      </c>
      <c r="G9" s="64">
        <v>1946299.23</v>
      </c>
    </row>
    <row r="10" spans="1:7" ht="12.75">
      <c r="A10" s="62" t="s">
        <v>96</v>
      </c>
      <c r="B10" s="63">
        <v>498282398</v>
      </c>
      <c r="C10" s="63">
        <v>497884370</v>
      </c>
      <c r="D10" s="63">
        <v>86707556</v>
      </c>
      <c r="E10" s="63">
        <v>74547082</v>
      </c>
      <c r="F10" s="63">
        <v>12160474</v>
      </c>
      <c r="G10" s="64">
        <v>3979070.32</v>
      </c>
    </row>
    <row r="11" spans="1:7" ht="12.75">
      <c r="A11" s="62" t="s">
        <v>97</v>
      </c>
      <c r="B11" s="63">
        <v>200366051</v>
      </c>
      <c r="C11" s="63">
        <v>199926358</v>
      </c>
      <c r="D11" s="63">
        <v>35249572</v>
      </c>
      <c r="E11" s="63">
        <v>26754453</v>
      </c>
      <c r="F11" s="63">
        <v>8495120</v>
      </c>
      <c r="G11" s="64">
        <v>2751264.38</v>
      </c>
    </row>
    <row r="12" spans="1:7" ht="12.75">
      <c r="A12" s="62" t="s">
        <v>98</v>
      </c>
      <c r="B12" s="63">
        <v>527082064</v>
      </c>
      <c r="C12" s="63">
        <v>526122270</v>
      </c>
      <c r="D12" s="63">
        <v>91008817</v>
      </c>
      <c r="E12" s="63">
        <v>76135994</v>
      </c>
      <c r="F12" s="63">
        <v>14872823</v>
      </c>
      <c r="G12" s="64">
        <v>4897276.47</v>
      </c>
    </row>
    <row r="13" spans="1:7" ht="12.75">
      <c r="A13" s="62" t="s">
        <v>99</v>
      </c>
      <c r="B13" s="63">
        <v>255885602</v>
      </c>
      <c r="C13" s="63">
        <v>255557123</v>
      </c>
      <c r="D13" s="63">
        <v>44393848</v>
      </c>
      <c r="E13" s="63">
        <v>34106623</v>
      </c>
      <c r="F13" s="63">
        <v>10287225</v>
      </c>
      <c r="G13" s="64">
        <v>3564692.53</v>
      </c>
    </row>
    <row r="14" spans="1:7" ht="12.75">
      <c r="A14" s="62" t="s">
        <v>100</v>
      </c>
      <c r="B14" s="63">
        <v>167970141</v>
      </c>
      <c r="C14" s="63">
        <v>167996921</v>
      </c>
      <c r="D14" s="63">
        <v>29628955</v>
      </c>
      <c r="E14" s="63">
        <v>21432327</v>
      </c>
      <c r="F14" s="63">
        <v>8196629</v>
      </c>
      <c r="G14" s="64">
        <v>2718137.54</v>
      </c>
    </row>
    <row r="15" spans="1:7" ht="12.75">
      <c r="A15" s="62" t="s">
        <v>101</v>
      </c>
      <c r="B15" s="63">
        <v>506226944</v>
      </c>
      <c r="C15" s="63">
        <v>506142582</v>
      </c>
      <c r="D15" s="63">
        <v>87931990</v>
      </c>
      <c r="E15" s="63">
        <v>74749848</v>
      </c>
      <c r="F15" s="63">
        <v>13180287</v>
      </c>
      <c r="G15" s="64">
        <v>4342868.11</v>
      </c>
    </row>
    <row r="16" spans="1:7" ht="12.75">
      <c r="A16" s="62" t="s">
        <v>102</v>
      </c>
      <c r="B16" s="63">
        <v>261591935</v>
      </c>
      <c r="C16" s="63">
        <v>261565700</v>
      </c>
      <c r="D16" s="63">
        <v>45962801</v>
      </c>
      <c r="E16" s="63">
        <v>35469268</v>
      </c>
      <c r="F16" s="63">
        <v>10493534</v>
      </c>
      <c r="G16" s="64">
        <v>3460282.4</v>
      </c>
    </row>
    <row r="17" spans="1:7" ht="12.75">
      <c r="A17" s="62" t="s">
        <v>103</v>
      </c>
      <c r="B17" s="63">
        <v>194266470</v>
      </c>
      <c r="C17" s="63">
        <v>194255646</v>
      </c>
      <c r="D17" s="63">
        <v>35879008</v>
      </c>
      <c r="E17" s="63">
        <v>27996361</v>
      </c>
      <c r="F17" s="63">
        <v>7882647</v>
      </c>
      <c r="G17" s="64">
        <v>2498409.96</v>
      </c>
    </row>
    <row r="18" spans="1:7" ht="13.5" thickBot="1">
      <c r="A18" s="66" t="s">
        <v>63</v>
      </c>
      <c r="B18" s="67">
        <f aca="true" t="shared" si="0" ref="B18:G18">SUM(B6:B17)</f>
        <v>3084213524</v>
      </c>
      <c r="C18" s="67">
        <f t="shared" si="0"/>
        <v>3082004607</v>
      </c>
      <c r="D18" s="67">
        <f t="shared" si="0"/>
        <v>540961428</v>
      </c>
      <c r="E18" s="67">
        <f t="shared" si="0"/>
        <v>432926100</v>
      </c>
      <c r="F18" s="67">
        <f t="shared" si="0"/>
        <v>108033477</v>
      </c>
      <c r="G18" s="68">
        <f t="shared" si="0"/>
        <v>36261914.17</v>
      </c>
    </row>
  </sheetData>
  <mergeCells count="2">
    <mergeCell ref="C2:D2"/>
    <mergeCell ref="C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7" workbookViewId="0" topLeftCell="A1">
      <selection activeCell="D62" sqref="D62"/>
    </sheetView>
  </sheetViews>
  <sheetFormatPr defaultColWidth="9.140625" defaultRowHeight="12.75"/>
  <cols>
    <col min="1" max="1" width="10.00390625" style="34" bestFit="1" customWidth="1"/>
    <col min="2" max="2" width="16.57421875" style="34" bestFit="1" customWidth="1"/>
    <col min="3" max="3" width="21.00390625" style="34" bestFit="1" customWidth="1"/>
    <col min="4" max="4" width="19.7109375" style="34" bestFit="1" customWidth="1"/>
    <col min="5" max="5" width="20.28125" style="34" bestFit="1" customWidth="1"/>
    <col min="6" max="6" width="20.8515625" style="34" bestFit="1" customWidth="1"/>
    <col min="7" max="7" width="12.28125" style="34" bestFit="1" customWidth="1"/>
    <col min="8" max="16384" width="9.140625" style="34" customWidth="1"/>
  </cols>
  <sheetData>
    <row r="1" spans="1:8" ht="13.5" customHeight="1">
      <c r="A1" s="31" t="s">
        <v>75</v>
      </c>
      <c r="B1" s="32" t="s">
        <v>58</v>
      </c>
      <c r="C1" s="32" t="s">
        <v>59</v>
      </c>
      <c r="D1" s="32" t="s">
        <v>60</v>
      </c>
      <c r="E1" s="32" t="s">
        <v>61</v>
      </c>
      <c r="F1" s="33" t="s">
        <v>62</v>
      </c>
      <c r="H1" s="38" t="s">
        <v>77</v>
      </c>
    </row>
    <row r="2" spans="1:8" ht="13.5" customHeight="1">
      <c r="A2" s="35" t="s">
        <v>0</v>
      </c>
      <c r="B2" s="36">
        <v>21406655</v>
      </c>
      <c r="C2" s="36">
        <v>21390139</v>
      </c>
      <c r="D2" s="36">
        <v>4079176</v>
      </c>
      <c r="E2" s="36">
        <v>2536865</v>
      </c>
      <c r="F2" s="37">
        <v>1542311</v>
      </c>
      <c r="H2" s="38" t="s">
        <v>78</v>
      </c>
    </row>
    <row r="3" spans="1:8" ht="13.5" customHeight="1">
      <c r="A3" s="35" t="s">
        <v>65</v>
      </c>
      <c r="B3" s="36">
        <v>14073474</v>
      </c>
      <c r="C3" s="36">
        <v>14073474</v>
      </c>
      <c r="D3" s="36">
        <v>2722272</v>
      </c>
      <c r="E3" s="36">
        <v>2186283</v>
      </c>
      <c r="F3" s="37">
        <v>535987</v>
      </c>
      <c r="H3" s="38" t="s">
        <v>79</v>
      </c>
    </row>
    <row r="4" spans="1:8" ht="13.5" customHeight="1">
      <c r="A4" s="35" t="s">
        <v>2</v>
      </c>
      <c r="B4" s="36">
        <v>20121072</v>
      </c>
      <c r="C4" s="36">
        <v>20118892</v>
      </c>
      <c r="D4" s="36">
        <v>3916091</v>
      </c>
      <c r="E4" s="36">
        <v>2148757</v>
      </c>
      <c r="F4" s="37">
        <v>1767334</v>
      </c>
      <c r="H4" s="38" t="s">
        <v>80</v>
      </c>
    </row>
    <row r="5" spans="1:8" ht="13.5" customHeight="1">
      <c r="A5" s="35" t="s">
        <v>3</v>
      </c>
      <c r="B5" s="36">
        <v>149933330</v>
      </c>
      <c r="C5" s="36">
        <v>149988367</v>
      </c>
      <c r="D5" s="36">
        <v>25726576</v>
      </c>
      <c r="E5" s="36">
        <v>12298664</v>
      </c>
      <c r="F5" s="37">
        <v>13427912</v>
      </c>
      <c r="H5" s="38" t="s">
        <v>81</v>
      </c>
    </row>
    <row r="6" spans="1:6" ht="13.5" customHeight="1">
      <c r="A6" s="35" t="s">
        <v>47</v>
      </c>
      <c r="B6" s="36">
        <v>63312785</v>
      </c>
      <c r="C6" s="36">
        <v>63312785</v>
      </c>
      <c r="D6" s="36">
        <v>11617033</v>
      </c>
      <c r="E6" s="36">
        <v>11376961</v>
      </c>
      <c r="F6" s="37">
        <v>240069</v>
      </c>
    </row>
    <row r="7" spans="1:6" ht="13.5" customHeight="1">
      <c r="A7" s="35" t="s">
        <v>1</v>
      </c>
      <c r="B7" s="36">
        <v>2659533144</v>
      </c>
      <c r="C7" s="36">
        <v>2655876233</v>
      </c>
      <c r="D7" s="36">
        <v>460765537</v>
      </c>
      <c r="E7" s="36">
        <v>420734353</v>
      </c>
      <c r="F7" s="37">
        <v>40031184</v>
      </c>
    </row>
    <row r="8" spans="1:6" ht="13.5" customHeight="1">
      <c r="A8" s="35" t="s">
        <v>4</v>
      </c>
      <c r="B8" s="36">
        <v>19085723</v>
      </c>
      <c r="C8" s="36">
        <v>19085417</v>
      </c>
      <c r="D8" s="36">
        <v>3712902</v>
      </c>
      <c r="E8" s="36">
        <v>2098187</v>
      </c>
      <c r="F8" s="37">
        <v>1614567</v>
      </c>
    </row>
    <row r="9" spans="1:6" ht="13.5" customHeight="1">
      <c r="A9" s="35" t="s">
        <v>5</v>
      </c>
      <c r="B9" s="36">
        <v>504354</v>
      </c>
      <c r="C9" s="36">
        <v>504354</v>
      </c>
      <c r="D9" s="36">
        <v>92113</v>
      </c>
      <c r="E9" s="36">
        <v>46416</v>
      </c>
      <c r="F9" s="37">
        <v>45697</v>
      </c>
    </row>
    <row r="10" spans="1:6" ht="13.5" customHeight="1">
      <c r="A10" s="35" t="s">
        <v>6</v>
      </c>
      <c r="B10" s="36">
        <v>280488</v>
      </c>
      <c r="C10" s="36">
        <v>280488</v>
      </c>
      <c r="D10" s="36">
        <v>54796</v>
      </c>
      <c r="E10" s="36">
        <v>38876</v>
      </c>
      <c r="F10" s="37">
        <v>15920</v>
      </c>
    </row>
    <row r="11" spans="1:6" ht="13.5" customHeight="1">
      <c r="A11" s="35" t="s">
        <v>7</v>
      </c>
      <c r="B11" s="36">
        <v>41433078</v>
      </c>
      <c r="C11" s="36">
        <v>41432471</v>
      </c>
      <c r="D11" s="36">
        <v>7861016</v>
      </c>
      <c r="E11" s="36">
        <v>5150402</v>
      </c>
      <c r="F11" s="37">
        <v>2710614</v>
      </c>
    </row>
    <row r="12" spans="1:6" ht="13.5" customHeight="1">
      <c r="A12" s="35" t="s">
        <v>8</v>
      </c>
      <c r="B12" s="36">
        <v>31290246</v>
      </c>
      <c r="C12" s="36">
        <v>31290327</v>
      </c>
      <c r="D12" s="36">
        <v>5514446</v>
      </c>
      <c r="E12" s="36">
        <v>2822096</v>
      </c>
      <c r="F12" s="37">
        <v>2692350</v>
      </c>
    </row>
    <row r="13" spans="1:6" ht="13.5" customHeight="1">
      <c r="A13" s="35" t="s">
        <v>66</v>
      </c>
      <c r="B13" s="36">
        <v>40700958</v>
      </c>
      <c r="C13" s="36">
        <v>41278313</v>
      </c>
      <c r="D13" s="36">
        <v>7612266</v>
      </c>
      <c r="E13" s="36">
        <v>5222309</v>
      </c>
      <c r="F13" s="37">
        <v>2389957</v>
      </c>
    </row>
    <row r="14" spans="1:6" ht="13.5" customHeight="1">
      <c r="A14" s="35" t="s">
        <v>10</v>
      </c>
      <c r="B14" s="36">
        <v>213411259</v>
      </c>
      <c r="C14" s="36">
        <v>213411259</v>
      </c>
      <c r="D14" s="36">
        <v>37112903</v>
      </c>
      <c r="E14" s="36">
        <v>27078188</v>
      </c>
      <c r="F14" s="37">
        <v>10034715</v>
      </c>
    </row>
    <row r="15" spans="1:6" ht="13.5" customHeight="1">
      <c r="A15" s="35" t="s">
        <v>11</v>
      </c>
      <c r="B15" s="36">
        <v>85873747</v>
      </c>
      <c r="C15" s="36">
        <v>85873747</v>
      </c>
      <c r="D15" s="36">
        <v>14598286</v>
      </c>
      <c r="E15" s="36">
        <v>11245635</v>
      </c>
      <c r="F15" s="37">
        <v>3352651</v>
      </c>
    </row>
    <row r="16" spans="1:6" ht="13.5" customHeight="1">
      <c r="A16" s="35" t="s">
        <v>9</v>
      </c>
      <c r="B16" s="36">
        <v>55770885</v>
      </c>
      <c r="C16" s="36">
        <v>55770885</v>
      </c>
      <c r="D16" s="36">
        <v>9824589</v>
      </c>
      <c r="E16" s="36">
        <v>7039212</v>
      </c>
      <c r="F16" s="37">
        <v>2785347</v>
      </c>
    </row>
    <row r="17" spans="1:6" ht="13.5" customHeight="1">
      <c r="A17" s="35" t="s">
        <v>12</v>
      </c>
      <c r="B17" s="36">
        <v>63196203</v>
      </c>
      <c r="C17" s="36">
        <v>63188226</v>
      </c>
      <c r="D17" s="36">
        <v>11169366</v>
      </c>
      <c r="E17" s="36">
        <v>8747990</v>
      </c>
      <c r="F17" s="37">
        <v>2421376</v>
      </c>
    </row>
    <row r="18" spans="1:6" ht="13.5" customHeight="1">
      <c r="A18" s="35" t="s">
        <v>13</v>
      </c>
      <c r="B18" s="36">
        <v>11058455</v>
      </c>
      <c r="C18" s="36">
        <v>11061691</v>
      </c>
      <c r="D18" s="36">
        <v>1951819</v>
      </c>
      <c r="E18" s="36">
        <v>1127186</v>
      </c>
      <c r="F18" s="37">
        <v>824633</v>
      </c>
    </row>
    <row r="19" spans="1:6" ht="13.5" customHeight="1">
      <c r="A19" s="35" t="s">
        <v>14</v>
      </c>
      <c r="B19" s="36">
        <v>6539362</v>
      </c>
      <c r="C19" s="36">
        <v>2625890</v>
      </c>
      <c r="D19" s="36">
        <v>546737</v>
      </c>
      <c r="E19" s="36">
        <v>880411</v>
      </c>
      <c r="F19" s="37">
        <v>-333674</v>
      </c>
    </row>
    <row r="20" spans="1:6" ht="13.5" customHeight="1">
      <c r="A20" s="35" t="s">
        <v>15</v>
      </c>
      <c r="B20" s="36">
        <v>4572305</v>
      </c>
      <c r="C20" s="36">
        <v>4572299</v>
      </c>
      <c r="D20" s="36">
        <v>788189</v>
      </c>
      <c r="E20" s="36">
        <v>411040</v>
      </c>
      <c r="F20" s="37">
        <v>377149</v>
      </c>
    </row>
    <row r="21" spans="1:6" ht="13.5" customHeight="1">
      <c r="A21" s="35" t="s">
        <v>48</v>
      </c>
      <c r="B21" s="36">
        <v>6472448</v>
      </c>
      <c r="C21" s="36">
        <v>6454554</v>
      </c>
      <c r="D21" s="36">
        <v>1229982</v>
      </c>
      <c r="E21" s="36">
        <v>947472</v>
      </c>
      <c r="F21" s="37">
        <v>282509</v>
      </c>
    </row>
    <row r="22" spans="1:6" ht="13.5" customHeight="1">
      <c r="A22" s="35" t="s">
        <v>16</v>
      </c>
      <c r="B22" s="36">
        <v>4005361</v>
      </c>
      <c r="C22" s="36">
        <v>4005358</v>
      </c>
      <c r="D22" s="36">
        <v>680103</v>
      </c>
      <c r="E22" s="36">
        <v>531062</v>
      </c>
      <c r="F22" s="37">
        <v>149041</v>
      </c>
    </row>
    <row r="23" spans="1:6" ht="13.5" customHeight="1">
      <c r="A23" s="35" t="s">
        <v>17</v>
      </c>
      <c r="B23" s="36">
        <v>926664</v>
      </c>
      <c r="C23" s="36">
        <v>926664</v>
      </c>
      <c r="D23" s="36">
        <v>181574</v>
      </c>
      <c r="E23" s="36">
        <v>131062</v>
      </c>
      <c r="F23" s="37">
        <v>50512</v>
      </c>
    </row>
    <row r="24" spans="1:6" ht="13.5" customHeight="1">
      <c r="A24" s="35" t="s">
        <v>18</v>
      </c>
      <c r="B24" s="36">
        <v>38740446</v>
      </c>
      <c r="C24" s="36">
        <v>38740500</v>
      </c>
      <c r="D24" s="36">
        <v>7218459</v>
      </c>
      <c r="E24" s="36">
        <v>4637773</v>
      </c>
      <c r="F24" s="37">
        <v>2580686</v>
      </c>
    </row>
    <row r="25" spans="1:6" ht="13.5" customHeight="1">
      <c r="A25" s="35" t="s">
        <v>19</v>
      </c>
      <c r="B25" s="36">
        <v>157330796</v>
      </c>
      <c r="C25" s="36">
        <v>157312069</v>
      </c>
      <c r="D25" s="36">
        <v>26295227</v>
      </c>
      <c r="E25" s="36">
        <v>22407816</v>
      </c>
      <c r="F25" s="37">
        <v>3887411</v>
      </c>
    </row>
    <row r="26" spans="1:6" ht="13.5" customHeight="1">
      <c r="A26" s="35" t="s">
        <v>67</v>
      </c>
      <c r="B26" s="36">
        <v>99243991</v>
      </c>
      <c r="C26" s="36">
        <v>99243615</v>
      </c>
      <c r="D26" s="36">
        <v>17851524</v>
      </c>
      <c r="E26" s="36">
        <v>10849475</v>
      </c>
      <c r="F26" s="37">
        <v>7002049</v>
      </c>
    </row>
    <row r="27" spans="1:6" ht="13.5" customHeight="1">
      <c r="A27" s="35" t="s">
        <v>20</v>
      </c>
      <c r="B27" s="36">
        <v>21861015</v>
      </c>
      <c r="C27" s="36">
        <v>21861015</v>
      </c>
      <c r="D27" s="36">
        <v>4100151</v>
      </c>
      <c r="E27" s="36">
        <v>2773546</v>
      </c>
      <c r="F27" s="37">
        <v>1326605</v>
      </c>
    </row>
    <row r="28" spans="1:6" ht="13.5" customHeight="1">
      <c r="A28" s="35" t="s">
        <v>68</v>
      </c>
      <c r="B28" s="36">
        <v>37378782</v>
      </c>
      <c r="C28" s="36">
        <v>37377158</v>
      </c>
      <c r="D28" s="36">
        <v>6901793</v>
      </c>
      <c r="E28" s="36">
        <v>5197622</v>
      </c>
      <c r="F28" s="37">
        <v>1704171</v>
      </c>
    </row>
    <row r="29" spans="1:6" ht="13.5" customHeight="1">
      <c r="A29" s="35" t="s">
        <v>69</v>
      </c>
      <c r="B29" s="36">
        <v>874750</v>
      </c>
      <c r="C29" s="36">
        <v>874750</v>
      </c>
      <c r="D29" s="36">
        <v>403835</v>
      </c>
      <c r="E29" s="36">
        <v>272513</v>
      </c>
      <c r="F29" s="37">
        <v>131322</v>
      </c>
    </row>
    <row r="30" spans="1:6" ht="13.5" customHeight="1">
      <c r="A30" s="35" t="s">
        <v>21</v>
      </c>
      <c r="B30" s="36">
        <v>59959804</v>
      </c>
      <c r="C30" s="36">
        <v>59959790</v>
      </c>
      <c r="D30" s="36">
        <v>10570845</v>
      </c>
      <c r="E30" s="36">
        <v>6974193</v>
      </c>
      <c r="F30" s="37">
        <v>3596652</v>
      </c>
    </row>
    <row r="31" spans="1:6" ht="13.5" customHeight="1">
      <c r="A31" s="35" t="s">
        <v>22</v>
      </c>
      <c r="B31" s="36">
        <v>6492557</v>
      </c>
      <c r="C31" s="36">
        <v>6492557</v>
      </c>
      <c r="D31" s="36">
        <v>1184238</v>
      </c>
      <c r="E31" s="36">
        <v>869432</v>
      </c>
      <c r="F31" s="37">
        <v>314529</v>
      </c>
    </row>
    <row r="32" spans="1:6" ht="13.5" customHeight="1">
      <c r="A32" s="35" t="s">
        <v>70</v>
      </c>
      <c r="B32" s="36">
        <v>93899461</v>
      </c>
      <c r="C32" s="36">
        <v>93896689</v>
      </c>
      <c r="D32" s="36">
        <v>17031519</v>
      </c>
      <c r="E32" s="36">
        <v>12102931</v>
      </c>
      <c r="F32" s="37">
        <v>4928588</v>
      </c>
    </row>
    <row r="33" spans="1:6" ht="13.5" customHeight="1">
      <c r="A33" s="35" t="s">
        <v>23</v>
      </c>
      <c r="B33" s="36">
        <v>213373</v>
      </c>
      <c r="C33" s="36">
        <v>211712</v>
      </c>
      <c r="D33" s="36">
        <v>38077</v>
      </c>
      <c r="E33" s="36">
        <v>24447</v>
      </c>
      <c r="F33" s="37">
        <v>13630</v>
      </c>
    </row>
    <row r="34" spans="1:6" ht="13.5" customHeight="1">
      <c r="A34" s="35" t="s">
        <v>24</v>
      </c>
      <c r="B34" s="36">
        <v>26638301</v>
      </c>
      <c r="C34" s="36">
        <v>26637675</v>
      </c>
      <c r="D34" s="36">
        <v>4550968</v>
      </c>
      <c r="E34" s="36">
        <v>2987741</v>
      </c>
      <c r="F34" s="37">
        <v>1563227</v>
      </c>
    </row>
    <row r="35" spans="1:6" ht="13.5" customHeight="1">
      <c r="A35" s="35" t="s">
        <v>42</v>
      </c>
      <c r="B35" s="36">
        <v>2262</v>
      </c>
      <c r="C35" s="36">
        <v>2262</v>
      </c>
      <c r="D35" s="36">
        <v>460</v>
      </c>
      <c r="E35" s="36">
        <v>389</v>
      </c>
      <c r="F35" s="37">
        <v>71</v>
      </c>
    </row>
    <row r="36" spans="1:6" ht="13.5" customHeight="1">
      <c r="A36" s="35" t="s">
        <v>25</v>
      </c>
      <c r="B36" s="36">
        <v>8609501</v>
      </c>
      <c r="C36" s="36">
        <v>8608101</v>
      </c>
      <c r="D36" s="36">
        <v>1665122</v>
      </c>
      <c r="E36" s="36">
        <v>725294</v>
      </c>
      <c r="F36" s="37">
        <v>939828</v>
      </c>
    </row>
    <row r="37" spans="1:6" ht="13.5" customHeight="1">
      <c r="A37" s="35" t="s">
        <v>43</v>
      </c>
      <c r="B37" s="36">
        <v>439173</v>
      </c>
      <c r="C37" s="36">
        <v>439173</v>
      </c>
      <c r="D37" s="36">
        <v>201609</v>
      </c>
      <c r="E37" s="36">
        <v>130456</v>
      </c>
      <c r="F37" s="37">
        <v>71153</v>
      </c>
    </row>
    <row r="38" spans="1:6" ht="13.5" customHeight="1">
      <c r="A38" s="35" t="s">
        <v>26</v>
      </c>
      <c r="B38" s="36">
        <v>73018111</v>
      </c>
      <c r="C38" s="36">
        <v>72993002</v>
      </c>
      <c r="D38" s="36">
        <v>13128802</v>
      </c>
      <c r="E38" s="36">
        <v>6336332</v>
      </c>
      <c r="F38" s="37">
        <v>6792470</v>
      </c>
    </row>
    <row r="39" spans="1:6" ht="13.5" customHeight="1">
      <c r="A39" s="35" t="s">
        <v>27</v>
      </c>
      <c r="B39" s="36">
        <v>6545281</v>
      </c>
      <c r="C39" s="36">
        <v>6542686</v>
      </c>
      <c r="D39" s="36">
        <v>1169133</v>
      </c>
      <c r="E39" s="36">
        <v>753438</v>
      </c>
      <c r="F39" s="37">
        <v>415695</v>
      </c>
    </row>
    <row r="40" spans="1:6" ht="13.5" customHeight="1">
      <c r="A40" s="35" t="s">
        <v>28</v>
      </c>
      <c r="B40" s="36">
        <v>80739989</v>
      </c>
      <c r="C40" s="36">
        <v>80739989</v>
      </c>
      <c r="D40" s="36">
        <v>13593450</v>
      </c>
      <c r="E40" s="36">
        <v>10703117</v>
      </c>
      <c r="F40" s="37">
        <v>2890333</v>
      </c>
    </row>
    <row r="41" spans="1:6" ht="13.5" customHeight="1">
      <c r="A41" s="35" t="s">
        <v>44</v>
      </c>
      <c r="B41" s="36">
        <v>106910508</v>
      </c>
      <c r="C41" s="36">
        <v>106910508</v>
      </c>
      <c r="D41" s="36">
        <v>18618352</v>
      </c>
      <c r="E41" s="36">
        <v>14523019</v>
      </c>
      <c r="F41" s="37">
        <v>4095333</v>
      </c>
    </row>
    <row r="42" spans="1:6" ht="13.5" customHeight="1">
      <c r="A42" s="35" t="s">
        <v>71</v>
      </c>
      <c r="B42" s="36">
        <v>23451936.48</v>
      </c>
      <c r="C42" s="36">
        <v>23451930.9</v>
      </c>
      <c r="D42" s="36">
        <v>4097016.3</v>
      </c>
      <c r="E42" s="36">
        <v>2796051.44</v>
      </c>
      <c r="F42" s="37">
        <v>1300926.12</v>
      </c>
    </row>
    <row r="43" spans="1:6" ht="13.5" customHeight="1">
      <c r="A43" s="35" t="s">
        <v>29</v>
      </c>
      <c r="B43" s="36">
        <v>370043192</v>
      </c>
      <c r="C43" s="36">
        <v>369516968</v>
      </c>
      <c r="D43" s="36">
        <v>64126398</v>
      </c>
      <c r="E43" s="36">
        <v>44635205</v>
      </c>
      <c r="F43" s="37">
        <v>19491193</v>
      </c>
    </row>
    <row r="44" spans="1:6" ht="13.5" customHeight="1">
      <c r="A44" s="35" t="s">
        <v>30</v>
      </c>
      <c r="B44" s="36">
        <v>34051616</v>
      </c>
      <c r="C44" s="36">
        <v>33981805</v>
      </c>
      <c r="D44" s="36">
        <v>13141214</v>
      </c>
      <c r="E44" s="36">
        <v>9959360</v>
      </c>
      <c r="F44" s="37">
        <v>3181854</v>
      </c>
    </row>
    <row r="45" spans="1:6" ht="13.5" customHeight="1">
      <c r="A45" s="35" t="s">
        <v>45</v>
      </c>
      <c r="B45" s="36">
        <v>44154</v>
      </c>
      <c r="C45" s="36">
        <v>44154</v>
      </c>
      <c r="D45" s="36">
        <v>21084</v>
      </c>
      <c r="E45" s="36">
        <v>14775</v>
      </c>
      <c r="F45" s="37">
        <v>6309</v>
      </c>
    </row>
    <row r="46" spans="1:8" ht="13.5" customHeight="1">
      <c r="A46" s="35" t="s">
        <v>49</v>
      </c>
      <c r="B46" s="36">
        <v>13513360.89256</v>
      </c>
      <c r="C46" s="36">
        <v>13513360.89256</v>
      </c>
      <c r="D46" s="36">
        <v>2398049.0806</v>
      </c>
      <c r="E46" s="36">
        <v>1341657.0054</v>
      </c>
      <c r="F46" s="37">
        <v>1056392.0751999998</v>
      </c>
      <c r="G46" s="38" t="s">
        <v>76</v>
      </c>
      <c r="H46" s="38" t="s">
        <v>76</v>
      </c>
    </row>
    <row r="47" spans="1:6" ht="13.5" customHeight="1">
      <c r="A47" s="35" t="s">
        <v>46</v>
      </c>
      <c r="B47" s="39">
        <v>10140134</v>
      </c>
      <c r="C47" s="40">
        <v>10200134</v>
      </c>
      <c r="D47" s="40">
        <v>1879719</v>
      </c>
      <c r="E47" s="40">
        <v>1153148</v>
      </c>
      <c r="F47" s="41">
        <v>726582</v>
      </c>
    </row>
    <row r="48" spans="1:6" ht="13.5" customHeight="1">
      <c r="A48" s="35" t="s">
        <v>31</v>
      </c>
      <c r="B48" s="36">
        <v>943907</v>
      </c>
      <c r="C48" s="36">
        <v>943907</v>
      </c>
      <c r="D48" s="36">
        <v>126791</v>
      </c>
      <c r="E48" s="36">
        <v>89424</v>
      </c>
      <c r="F48" s="37">
        <v>37367</v>
      </c>
    </row>
    <row r="49" spans="1:6" ht="13.5" customHeight="1">
      <c r="A49" s="35" t="s">
        <v>32</v>
      </c>
      <c r="B49" s="36">
        <v>12197530</v>
      </c>
      <c r="C49" s="36">
        <v>12197530</v>
      </c>
      <c r="D49" s="36">
        <v>2357502</v>
      </c>
      <c r="E49" s="36">
        <v>1602895</v>
      </c>
      <c r="F49" s="37">
        <v>754607</v>
      </c>
    </row>
    <row r="50" spans="1:6" ht="13.5" customHeight="1">
      <c r="A50" s="35" t="s">
        <v>33</v>
      </c>
      <c r="B50" s="36">
        <v>2530224</v>
      </c>
      <c r="C50" s="36">
        <v>2530223</v>
      </c>
      <c r="D50" s="36">
        <v>494411</v>
      </c>
      <c r="E50" s="36">
        <v>397167</v>
      </c>
      <c r="F50" s="37">
        <v>97244</v>
      </c>
    </row>
    <row r="51" spans="1:6" ht="13.5" customHeight="1">
      <c r="A51" s="35" t="s">
        <v>34</v>
      </c>
      <c r="B51" s="36">
        <v>122979747</v>
      </c>
      <c r="C51" s="36">
        <v>122977746</v>
      </c>
      <c r="D51" s="36">
        <v>20642338</v>
      </c>
      <c r="E51" s="36">
        <v>14115142</v>
      </c>
      <c r="F51" s="37">
        <v>6527196</v>
      </c>
    </row>
    <row r="52" spans="1:6" ht="13.5" customHeight="1">
      <c r="A52" s="35" t="s">
        <v>35</v>
      </c>
      <c r="B52" s="36">
        <v>206791116</v>
      </c>
      <c r="C52" s="36">
        <v>206787061</v>
      </c>
      <c r="D52" s="36">
        <v>36162212</v>
      </c>
      <c r="E52" s="36">
        <v>22220941</v>
      </c>
      <c r="F52" s="37">
        <v>13941271</v>
      </c>
    </row>
    <row r="53" spans="1:6" ht="13.5" customHeight="1">
      <c r="A53" s="35" t="s">
        <v>36</v>
      </c>
      <c r="B53" s="36">
        <v>159994852</v>
      </c>
      <c r="C53" s="36">
        <v>159969761</v>
      </c>
      <c r="D53" s="36">
        <v>29445371</v>
      </c>
      <c r="E53" s="36">
        <v>19156387</v>
      </c>
      <c r="F53" s="37">
        <v>10288984</v>
      </c>
    </row>
    <row r="54" spans="1:6" ht="13.5" customHeight="1">
      <c r="A54" s="35" t="s">
        <v>72</v>
      </c>
      <c r="B54" s="36">
        <v>8618742</v>
      </c>
      <c r="C54" s="36">
        <v>8618742</v>
      </c>
      <c r="D54" s="36">
        <v>1545946</v>
      </c>
      <c r="E54" s="36">
        <v>713756</v>
      </c>
      <c r="F54" s="37">
        <v>832190</v>
      </c>
    </row>
    <row r="55" spans="1:6" ht="13.5" customHeight="1">
      <c r="A55" s="35" t="s">
        <v>37</v>
      </c>
      <c r="B55" s="36">
        <v>526817</v>
      </c>
      <c r="C55" s="36">
        <v>526817</v>
      </c>
      <c r="D55" s="36">
        <v>92731</v>
      </c>
      <c r="E55" s="36">
        <v>76451</v>
      </c>
      <c r="F55" s="37">
        <v>16280</v>
      </c>
    </row>
    <row r="56" spans="1:6" ht="13.5" customHeight="1">
      <c r="A56" s="35" t="s">
        <v>38</v>
      </c>
      <c r="B56" s="36">
        <v>212874753</v>
      </c>
      <c r="C56" s="36">
        <v>212874717</v>
      </c>
      <c r="D56" s="36">
        <v>37677233</v>
      </c>
      <c r="E56" s="36">
        <v>30924519</v>
      </c>
      <c r="F56" s="37">
        <v>6752714</v>
      </c>
    </row>
    <row r="57" spans="1:6" ht="13.5" customHeight="1">
      <c r="A57" s="35" t="s">
        <v>39</v>
      </c>
      <c r="B57" s="36">
        <v>63946088</v>
      </c>
      <c r="C57" s="36">
        <v>63946066</v>
      </c>
      <c r="D57" s="36">
        <v>10997843</v>
      </c>
      <c r="E57" s="36">
        <v>7905471</v>
      </c>
      <c r="F57" s="37">
        <v>3092372</v>
      </c>
    </row>
    <row r="58" spans="1:6" ht="13.5" customHeight="1">
      <c r="A58" s="35" t="s">
        <v>40</v>
      </c>
      <c r="B58" s="36">
        <v>635641</v>
      </c>
      <c r="C58" s="36">
        <v>635641</v>
      </c>
      <c r="D58" s="36">
        <v>115384</v>
      </c>
      <c r="E58" s="36">
        <v>58342</v>
      </c>
      <c r="F58" s="37">
        <v>57042</v>
      </c>
    </row>
    <row r="59" spans="1:6" ht="13.5" customHeight="1">
      <c r="A59" s="42" t="s">
        <v>41</v>
      </c>
      <c r="B59" s="43">
        <v>27247435</v>
      </c>
      <c r="C59" s="43">
        <v>27247273</v>
      </c>
      <c r="D59" s="43">
        <v>5181261</v>
      </c>
      <c r="E59" s="43">
        <v>4892000</v>
      </c>
      <c r="F59" s="44">
        <v>289262</v>
      </c>
    </row>
    <row r="60" spans="1:8" ht="13.5" thickBot="1">
      <c r="A60" s="45" t="s">
        <v>73</v>
      </c>
      <c r="B60" s="46">
        <f>SUM(B2:B59)</f>
        <v>5602931342.37256</v>
      </c>
      <c r="C60" s="46">
        <f>SUM(C2:C59)</f>
        <v>5595328920.79256</v>
      </c>
      <c r="D60" s="46">
        <f>SUM(D2:D59)</f>
        <v>986783839.3806</v>
      </c>
      <c r="E60" s="46">
        <f>SUM(E2:E59)</f>
        <v>789121652.4454</v>
      </c>
      <c r="F60" s="47">
        <f>SUM(F2:F59)</f>
        <v>197661699.1952</v>
      </c>
      <c r="G60" s="38" t="s">
        <v>76</v>
      </c>
      <c r="H60" s="38" t="s">
        <v>76</v>
      </c>
    </row>
    <row r="61" spans="1:6" ht="12.75">
      <c r="A61" s="48"/>
      <c r="B61" s="49"/>
      <c r="C61" s="49"/>
      <c r="D61" s="49"/>
      <c r="E61" s="50"/>
      <c r="F61" s="51"/>
    </row>
    <row r="62" spans="1:7" ht="12.75">
      <c r="A62" s="49"/>
      <c r="B62" s="49"/>
      <c r="C62" s="49"/>
      <c r="D62" s="52">
        <f>B60/D60</f>
        <v>5.677972336767793</v>
      </c>
      <c r="E62" s="49"/>
      <c r="F62" s="49"/>
      <c r="G62" s="53"/>
    </row>
  </sheetData>
  <printOptions horizontalCentered="1"/>
  <pageMargins left="0.32" right="0.18" top="0.77" bottom="0.54" header="0.18" footer="0.23"/>
  <pageSetup horizontalDpi="600" verticalDpi="600" orientation="portrait" r:id="rId1"/>
  <headerFooter alignWithMargins="0">
    <oddHeader>&amp;C&amp;"Arial,Bold"&amp;14Miles and Gallons for
California for 2007&amp;12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B7" sqref="B7"/>
    </sheetView>
  </sheetViews>
  <sheetFormatPr defaultColWidth="9.140625" defaultRowHeight="12.75"/>
  <cols>
    <col min="1" max="1" width="8.8515625" style="0" bestFit="1" customWidth="1"/>
    <col min="2" max="4" width="14.00390625" style="0" bestFit="1" customWidth="1"/>
    <col min="5" max="6" width="12.28125" style="0" bestFit="1" customWidth="1"/>
  </cols>
  <sheetData>
    <row r="1" spans="1:8" ht="25.5">
      <c r="A1" s="20" t="s">
        <v>57</v>
      </c>
      <c r="B1" s="20" t="s">
        <v>58</v>
      </c>
      <c r="C1" s="20" t="s">
        <v>59</v>
      </c>
      <c r="D1" s="20" t="s">
        <v>60</v>
      </c>
      <c r="E1" s="20" t="s">
        <v>61</v>
      </c>
      <c r="F1" s="20" t="s">
        <v>62</v>
      </c>
      <c r="H1" s="30" t="s">
        <v>74</v>
      </c>
    </row>
    <row r="2" spans="1:7" ht="12.75">
      <c r="A2" s="21" t="s">
        <v>0</v>
      </c>
      <c r="B2" s="22">
        <v>21229992</v>
      </c>
      <c r="C2" s="23">
        <v>21229992</v>
      </c>
      <c r="D2" s="24">
        <v>4004300</v>
      </c>
      <c r="E2" s="24">
        <v>2214878</v>
      </c>
      <c r="F2" s="24">
        <v>1789422</v>
      </c>
      <c r="G2" s="25"/>
    </row>
    <row r="3" spans="1:7" ht="12.75">
      <c r="A3" s="21" t="s">
        <v>65</v>
      </c>
      <c r="B3" s="22">
        <v>12968902</v>
      </c>
      <c r="C3" s="22">
        <v>12968902</v>
      </c>
      <c r="D3" s="22">
        <v>2547173</v>
      </c>
      <c r="E3" s="26">
        <v>1716566</v>
      </c>
      <c r="F3" s="26">
        <v>830602</v>
      </c>
      <c r="G3" s="25"/>
    </row>
    <row r="4" spans="1:7" ht="12.75">
      <c r="A4" s="21" t="s">
        <v>2</v>
      </c>
      <c r="B4" s="22">
        <v>21983978</v>
      </c>
      <c r="C4" s="22">
        <v>21983978</v>
      </c>
      <c r="D4" s="24">
        <v>4154640</v>
      </c>
      <c r="E4" s="24">
        <v>2025015</v>
      </c>
      <c r="F4" s="24">
        <v>2129625</v>
      </c>
      <c r="G4" s="25"/>
    </row>
    <row r="5" spans="1:7" ht="12.75">
      <c r="A5" s="21" t="s">
        <v>3</v>
      </c>
      <c r="B5" s="24">
        <v>151805724</v>
      </c>
      <c r="C5" s="24">
        <v>151805724</v>
      </c>
      <c r="D5" s="24">
        <v>25806604</v>
      </c>
      <c r="E5" s="24">
        <v>11109327</v>
      </c>
      <c r="F5" s="24">
        <v>14697277</v>
      </c>
      <c r="G5" s="25"/>
    </row>
    <row r="6" spans="1:7" ht="12.75">
      <c r="A6" s="21" t="s">
        <v>47</v>
      </c>
      <c r="B6" s="24">
        <v>64989506</v>
      </c>
      <c r="C6" s="24">
        <v>64989506</v>
      </c>
      <c r="D6" s="24">
        <v>17196677</v>
      </c>
      <c r="E6" s="24">
        <v>16015727</v>
      </c>
      <c r="F6" s="24">
        <v>1180948</v>
      </c>
      <c r="G6" s="25"/>
    </row>
    <row r="7" spans="1:7" ht="12.75">
      <c r="A7" s="21" t="s">
        <v>1</v>
      </c>
      <c r="B7" s="24">
        <v>2213122525</v>
      </c>
      <c r="C7" s="24">
        <v>2213122525</v>
      </c>
      <c r="D7" s="24">
        <v>379378824</v>
      </c>
      <c r="E7" s="24">
        <v>334780879</v>
      </c>
      <c r="F7" s="24">
        <v>44597945</v>
      </c>
      <c r="G7" s="25"/>
    </row>
    <row r="8" spans="1:7" ht="12.75">
      <c r="A8" s="21" t="s">
        <v>4</v>
      </c>
      <c r="B8" s="24">
        <v>18060695</v>
      </c>
      <c r="C8" s="24">
        <v>18060695</v>
      </c>
      <c r="D8" s="24">
        <v>3462591</v>
      </c>
      <c r="E8" s="24">
        <v>1600217</v>
      </c>
      <c r="F8" s="24">
        <v>1862374</v>
      </c>
      <c r="G8" s="25"/>
    </row>
    <row r="9" spans="1:7" ht="12.75">
      <c r="A9" s="21" t="s">
        <v>5</v>
      </c>
      <c r="B9" s="24">
        <v>539853</v>
      </c>
      <c r="C9" s="24">
        <v>539853</v>
      </c>
      <c r="D9" s="24">
        <v>97189</v>
      </c>
      <c r="E9" s="24">
        <v>55077</v>
      </c>
      <c r="F9" s="24">
        <v>42112</v>
      </c>
      <c r="G9" s="25"/>
    </row>
    <row r="10" spans="1:7" ht="12.75">
      <c r="A10" s="21" t="s">
        <v>6</v>
      </c>
      <c r="B10" s="24">
        <v>286896</v>
      </c>
      <c r="C10" s="24">
        <v>286896</v>
      </c>
      <c r="D10" s="24">
        <v>54018</v>
      </c>
      <c r="E10" s="24">
        <v>34268</v>
      </c>
      <c r="F10" s="24">
        <v>19750</v>
      </c>
      <c r="G10" s="25"/>
    </row>
    <row r="11" spans="1:7" ht="12.75">
      <c r="A11" s="21" t="s">
        <v>7</v>
      </c>
      <c r="B11" s="24">
        <v>38028980</v>
      </c>
      <c r="C11" s="24">
        <v>38028980</v>
      </c>
      <c r="D11" s="24">
        <v>7025133</v>
      </c>
      <c r="E11" s="24">
        <v>4221763</v>
      </c>
      <c r="F11" s="24">
        <v>2803370</v>
      </c>
      <c r="G11" s="25"/>
    </row>
    <row r="12" spans="1:7" ht="12.75">
      <c r="A12" s="21" t="s">
        <v>8</v>
      </c>
      <c r="B12" s="24">
        <v>30584318</v>
      </c>
      <c r="C12" s="24">
        <v>30584318</v>
      </c>
      <c r="D12" s="24">
        <v>5313829</v>
      </c>
      <c r="E12" s="24">
        <v>2510133</v>
      </c>
      <c r="F12" s="24">
        <v>2803696</v>
      </c>
      <c r="G12" s="25"/>
    </row>
    <row r="13" spans="1:7" ht="12.75">
      <c r="A13" s="21" t="s">
        <v>9</v>
      </c>
      <c r="B13" s="24">
        <v>110873841</v>
      </c>
      <c r="C13" s="24">
        <v>110873841</v>
      </c>
      <c r="D13" s="24">
        <v>19337785</v>
      </c>
      <c r="E13" s="24">
        <v>13959237</v>
      </c>
      <c r="F13" s="24">
        <v>5378548</v>
      </c>
      <c r="G13" s="25"/>
    </row>
    <row r="14" spans="1:7" ht="12.75">
      <c r="A14" s="21" t="s">
        <v>66</v>
      </c>
      <c r="B14" s="24">
        <v>35589561</v>
      </c>
      <c r="C14" s="24">
        <v>35589561</v>
      </c>
      <c r="D14" s="24">
        <v>6582643</v>
      </c>
      <c r="E14" s="24">
        <v>4005347</v>
      </c>
      <c r="F14" s="24">
        <v>2577296</v>
      </c>
      <c r="G14" s="25"/>
    </row>
    <row r="15" spans="1:7" ht="12.75">
      <c r="A15" s="21" t="s">
        <v>10</v>
      </c>
      <c r="B15" s="24">
        <v>216499617</v>
      </c>
      <c r="C15" s="24">
        <v>216499617</v>
      </c>
      <c r="D15" s="24">
        <v>36898210</v>
      </c>
      <c r="E15" s="24">
        <v>25284473</v>
      </c>
      <c r="F15" s="24">
        <v>11613737</v>
      </c>
      <c r="G15" s="25"/>
    </row>
    <row r="16" spans="1:7" ht="12.75">
      <c r="A16" s="21" t="s">
        <v>11</v>
      </c>
      <c r="B16" s="24">
        <v>457512027</v>
      </c>
      <c r="C16" s="24">
        <v>457512027</v>
      </c>
      <c r="D16" s="24">
        <v>76436110</v>
      </c>
      <c r="E16" s="24">
        <v>57388655</v>
      </c>
      <c r="F16" s="24">
        <v>19047455</v>
      </c>
      <c r="G16" s="25"/>
    </row>
    <row r="17" spans="1:7" ht="12.75">
      <c r="A17" s="21" t="s">
        <v>12</v>
      </c>
      <c r="B17" s="24">
        <v>55690462</v>
      </c>
      <c r="C17" s="24">
        <v>55690462</v>
      </c>
      <c r="D17" s="24">
        <v>9786057</v>
      </c>
      <c r="E17" s="24">
        <v>7222910</v>
      </c>
      <c r="F17" s="22">
        <v>2563226</v>
      </c>
      <c r="G17" s="25"/>
    </row>
    <row r="18" spans="1:7" ht="12.75">
      <c r="A18" s="21" t="s">
        <v>13</v>
      </c>
      <c r="B18" s="24">
        <v>9906884</v>
      </c>
      <c r="C18" s="24">
        <v>9906884</v>
      </c>
      <c r="D18" s="24">
        <v>1735645</v>
      </c>
      <c r="E18" s="24">
        <v>866557</v>
      </c>
      <c r="F18" s="24">
        <v>869088</v>
      </c>
      <c r="G18" s="25"/>
    </row>
    <row r="19" spans="1:7" ht="12.75">
      <c r="A19" s="21" t="s">
        <v>14</v>
      </c>
      <c r="B19" s="24">
        <v>27559628</v>
      </c>
      <c r="C19" s="24">
        <v>27559628</v>
      </c>
      <c r="D19" s="24">
        <v>4921880</v>
      </c>
      <c r="E19" s="24">
        <v>4346641</v>
      </c>
      <c r="F19" s="24">
        <v>575239</v>
      </c>
      <c r="G19" s="25"/>
    </row>
    <row r="20" spans="1:7" ht="12.75">
      <c r="A20" s="21" t="s">
        <v>15</v>
      </c>
      <c r="B20" s="24">
        <v>4482278</v>
      </c>
      <c r="C20" s="24">
        <v>4482278</v>
      </c>
      <c r="D20" s="24">
        <v>798030</v>
      </c>
      <c r="E20" s="24">
        <v>562392</v>
      </c>
      <c r="F20" s="24">
        <v>235638</v>
      </c>
      <c r="G20" s="25"/>
    </row>
    <row r="21" spans="1:7" ht="12.75">
      <c r="A21" s="27" t="s">
        <v>48</v>
      </c>
      <c r="B21" s="24">
        <v>4821027</v>
      </c>
      <c r="C21" s="24">
        <v>4821314</v>
      </c>
      <c r="D21" s="24">
        <v>906728</v>
      </c>
      <c r="E21" s="24">
        <v>599702</v>
      </c>
      <c r="F21" s="24">
        <v>307026</v>
      </c>
      <c r="G21" s="25"/>
    </row>
    <row r="22" spans="1:7" ht="12.75">
      <c r="A22" s="21" t="s">
        <v>16</v>
      </c>
      <c r="B22" s="24">
        <v>3613550</v>
      </c>
      <c r="C22" s="24">
        <v>3613550</v>
      </c>
      <c r="D22" s="24">
        <v>606650</v>
      </c>
      <c r="E22" s="24">
        <v>479148</v>
      </c>
      <c r="F22" s="24">
        <v>127502</v>
      </c>
      <c r="G22" s="25"/>
    </row>
    <row r="23" spans="1:7" ht="12.75">
      <c r="A23" s="21" t="s">
        <v>17</v>
      </c>
      <c r="B23" s="24">
        <v>709269</v>
      </c>
      <c r="C23" s="24">
        <v>709269</v>
      </c>
      <c r="D23" s="24">
        <v>134236</v>
      </c>
      <c r="E23" s="24">
        <v>91681</v>
      </c>
      <c r="F23" s="24">
        <v>42555</v>
      </c>
      <c r="G23" s="25"/>
    </row>
    <row r="24" spans="1:7" ht="12.75">
      <c r="A24" s="21" t="s">
        <v>18</v>
      </c>
      <c r="B24" s="24">
        <v>37167961</v>
      </c>
      <c r="C24" s="24">
        <v>37167961</v>
      </c>
      <c r="D24" s="24">
        <v>6905695</v>
      </c>
      <c r="E24" s="24">
        <v>3921635</v>
      </c>
      <c r="F24" s="24">
        <v>2984060</v>
      </c>
      <c r="G24" s="25"/>
    </row>
    <row r="25" spans="1:7" ht="12.75">
      <c r="A25" s="21" t="s">
        <v>19</v>
      </c>
      <c r="B25" s="24">
        <v>135654651</v>
      </c>
      <c r="C25" s="24">
        <v>135654651</v>
      </c>
      <c r="D25" s="24">
        <v>22591380</v>
      </c>
      <c r="E25" s="24">
        <v>17475739</v>
      </c>
      <c r="F25" s="24">
        <v>5115641</v>
      </c>
      <c r="G25" s="25"/>
    </row>
    <row r="26" spans="1:7" ht="12.75">
      <c r="A26" s="21" t="s">
        <v>67</v>
      </c>
      <c r="B26" s="24">
        <v>110799740</v>
      </c>
      <c r="C26" s="24">
        <v>110799740</v>
      </c>
      <c r="D26" s="24">
        <v>19361047</v>
      </c>
      <c r="E26" s="24">
        <v>10652373</v>
      </c>
      <c r="F26" s="24">
        <v>8708674</v>
      </c>
      <c r="G26" s="25"/>
    </row>
    <row r="27" spans="1:7" ht="12.75">
      <c r="A27" s="21" t="s">
        <v>20</v>
      </c>
      <c r="B27" s="24">
        <v>20075411</v>
      </c>
      <c r="C27" s="24">
        <v>20075411</v>
      </c>
      <c r="D27" s="24">
        <v>3692334</v>
      </c>
      <c r="E27" s="24">
        <v>2314533</v>
      </c>
      <c r="F27" s="24">
        <v>1377801</v>
      </c>
      <c r="G27" s="25"/>
    </row>
    <row r="28" spans="1:7" ht="12.75">
      <c r="A28" s="21" t="s">
        <v>68</v>
      </c>
      <c r="B28" s="24">
        <v>36237320</v>
      </c>
      <c r="C28" s="24">
        <v>36237320</v>
      </c>
      <c r="D28" s="24">
        <v>6551160</v>
      </c>
      <c r="E28" s="24">
        <v>4447742</v>
      </c>
      <c r="F28" s="24">
        <v>2103418</v>
      </c>
      <c r="G28" s="25"/>
    </row>
    <row r="29" spans="1:7" ht="12.75">
      <c r="A29" s="21" t="s">
        <v>69</v>
      </c>
      <c r="B29" s="24">
        <v>858899</v>
      </c>
      <c r="C29" s="24">
        <v>858899</v>
      </c>
      <c r="D29" s="24">
        <v>415050</v>
      </c>
      <c r="E29" s="24">
        <v>259312</v>
      </c>
      <c r="F29" s="24">
        <v>155738</v>
      </c>
      <c r="G29" s="25"/>
    </row>
    <row r="30" spans="1:7" ht="12.75">
      <c r="A30" s="21" t="s">
        <v>21</v>
      </c>
      <c r="B30" s="24">
        <v>57606377</v>
      </c>
      <c r="C30" s="24">
        <v>57606377</v>
      </c>
      <c r="D30" s="24">
        <v>10008146</v>
      </c>
      <c r="E30" s="24">
        <v>6595109</v>
      </c>
      <c r="F30" s="24">
        <v>3413037</v>
      </c>
      <c r="G30" s="25"/>
    </row>
    <row r="31" spans="1:7" ht="12.75">
      <c r="A31" s="21" t="s">
        <v>22</v>
      </c>
      <c r="B31" s="24">
        <v>7020566</v>
      </c>
      <c r="C31" s="24">
        <v>7020566</v>
      </c>
      <c r="D31" s="24">
        <v>1277571</v>
      </c>
      <c r="E31" s="24">
        <v>812395</v>
      </c>
      <c r="F31" s="24">
        <v>465176</v>
      </c>
      <c r="G31" s="25"/>
    </row>
    <row r="32" spans="1:7" ht="12.75">
      <c r="A32" s="21" t="s">
        <v>70</v>
      </c>
      <c r="B32" s="24">
        <v>85126872</v>
      </c>
      <c r="C32" s="24">
        <v>85126872</v>
      </c>
      <c r="D32" s="24">
        <v>15024826</v>
      </c>
      <c r="E32" s="24">
        <v>10006485</v>
      </c>
      <c r="F32" s="24">
        <v>5018341</v>
      </c>
      <c r="G32" s="25"/>
    </row>
    <row r="33" spans="1:7" ht="12.75">
      <c r="A33" s="21" t="s">
        <v>23</v>
      </c>
      <c r="B33" s="24">
        <v>249897</v>
      </c>
      <c r="C33" s="24">
        <v>249897</v>
      </c>
      <c r="D33" s="24">
        <v>44071</v>
      </c>
      <c r="E33" s="24">
        <v>22981</v>
      </c>
      <c r="F33" s="24">
        <v>21090</v>
      </c>
      <c r="G33" s="25"/>
    </row>
    <row r="34" spans="1:7" ht="12.75">
      <c r="A34" s="21" t="s">
        <v>24</v>
      </c>
      <c r="B34" s="24">
        <v>23882159</v>
      </c>
      <c r="C34" s="24">
        <v>23882159</v>
      </c>
      <c r="D34" s="24">
        <v>3985762</v>
      </c>
      <c r="E34" s="24">
        <v>2632060</v>
      </c>
      <c r="F34" s="24">
        <v>1353702</v>
      </c>
      <c r="G34" s="25"/>
    </row>
    <row r="35" spans="1:7" ht="12.75">
      <c r="A35" s="21" t="s">
        <v>42</v>
      </c>
      <c r="B35" s="24">
        <v>5200</v>
      </c>
      <c r="C35" s="24">
        <v>5200</v>
      </c>
      <c r="D35" s="24">
        <v>2350.42</v>
      </c>
      <c r="E35" s="24">
        <v>2493</v>
      </c>
      <c r="F35" s="24">
        <v>-142.58</v>
      </c>
      <c r="G35" s="25"/>
    </row>
    <row r="36" spans="1:7" ht="12.75">
      <c r="A36" s="21" t="s">
        <v>25</v>
      </c>
      <c r="B36" s="24">
        <v>8967087</v>
      </c>
      <c r="C36" s="24">
        <v>8967087</v>
      </c>
      <c r="D36" s="24">
        <v>1637772</v>
      </c>
      <c r="E36" s="24">
        <v>681612</v>
      </c>
      <c r="F36" s="24">
        <v>956160</v>
      </c>
      <c r="G36" s="25"/>
    </row>
    <row r="37" spans="1:7" ht="12.75">
      <c r="A37" s="21" t="s">
        <v>43</v>
      </c>
      <c r="B37" s="24">
        <v>8691</v>
      </c>
      <c r="C37" s="24">
        <v>8691</v>
      </c>
      <c r="D37" s="24">
        <v>1410</v>
      </c>
      <c r="E37" s="24">
        <v>1521</v>
      </c>
      <c r="F37" s="24">
        <v>-111</v>
      </c>
      <c r="G37" s="25"/>
    </row>
    <row r="38" spans="1:7" ht="12.75">
      <c r="A38" s="21" t="s">
        <v>26</v>
      </c>
      <c r="B38" s="24">
        <v>64604430</v>
      </c>
      <c r="C38" s="24">
        <v>64604430</v>
      </c>
      <c r="D38" s="24">
        <v>12078972</v>
      </c>
      <c r="E38" s="24">
        <v>5483387</v>
      </c>
      <c r="F38" s="24">
        <v>6595585</v>
      </c>
      <c r="G38" s="25"/>
    </row>
    <row r="39" spans="1:7" ht="12.75">
      <c r="A39" s="21" t="s">
        <v>27</v>
      </c>
      <c r="B39" s="24">
        <v>7323371</v>
      </c>
      <c r="C39" s="24">
        <v>7323371</v>
      </c>
      <c r="D39" s="24">
        <v>1257631</v>
      </c>
      <c r="E39" s="24">
        <v>758571</v>
      </c>
      <c r="F39" s="24">
        <v>499060</v>
      </c>
      <c r="G39" s="25"/>
    </row>
    <row r="40" spans="1:7" ht="12.75">
      <c r="A40" s="21" t="s">
        <v>28</v>
      </c>
      <c r="B40" s="24">
        <v>81423751</v>
      </c>
      <c r="C40" s="24">
        <v>81423751</v>
      </c>
      <c r="D40" s="24">
        <v>13559432</v>
      </c>
      <c r="E40" s="24">
        <v>10700694</v>
      </c>
      <c r="F40" s="24">
        <v>2858738</v>
      </c>
      <c r="G40" s="25"/>
    </row>
    <row r="41" spans="1:7" ht="12.75">
      <c r="A41" s="21" t="s">
        <v>44</v>
      </c>
      <c r="B41" s="24">
        <v>508143533</v>
      </c>
      <c r="C41" s="24">
        <v>508143533</v>
      </c>
      <c r="D41" s="24">
        <v>82565405</v>
      </c>
      <c r="E41" s="24">
        <v>62727529</v>
      </c>
      <c r="F41" s="24">
        <v>19837826</v>
      </c>
      <c r="G41" s="25"/>
    </row>
    <row r="42" spans="1:7" ht="12.75">
      <c r="A42" s="27" t="s">
        <v>71</v>
      </c>
      <c r="B42" s="24">
        <v>44798407</v>
      </c>
      <c r="C42" s="24">
        <v>44798407</v>
      </c>
      <c r="D42" s="24">
        <v>18425435</v>
      </c>
      <c r="E42" s="24">
        <v>10059726</v>
      </c>
      <c r="F42" s="24">
        <v>8365709</v>
      </c>
      <c r="G42" s="25"/>
    </row>
    <row r="43" spans="1:7" ht="12.75">
      <c r="A43" s="21" t="s">
        <v>29</v>
      </c>
      <c r="B43" s="24">
        <v>401989685</v>
      </c>
      <c r="C43" s="24">
        <v>401989685</v>
      </c>
      <c r="D43" s="24">
        <v>69639067</v>
      </c>
      <c r="E43" s="24">
        <v>48622314</v>
      </c>
      <c r="F43" s="24">
        <v>21016754</v>
      </c>
      <c r="G43" s="25"/>
    </row>
    <row r="44" spans="1:7" ht="12.75">
      <c r="A44" s="21" t="s">
        <v>30</v>
      </c>
      <c r="B44" s="24">
        <v>30257927</v>
      </c>
      <c r="C44" s="24">
        <v>30257927</v>
      </c>
      <c r="D44" s="24">
        <v>12722444</v>
      </c>
      <c r="E44" s="24">
        <v>10661987</v>
      </c>
      <c r="F44" s="24">
        <v>2060457</v>
      </c>
      <c r="G44" s="25"/>
    </row>
    <row r="45" spans="1:7" ht="12.75">
      <c r="A45" s="21" t="s">
        <v>45</v>
      </c>
      <c r="B45" s="22">
        <v>52555</v>
      </c>
      <c r="C45" s="24">
        <v>52375</v>
      </c>
      <c r="D45" s="24">
        <v>24122</v>
      </c>
      <c r="E45" s="24">
        <v>12173</v>
      </c>
      <c r="F45" s="24">
        <v>11949</v>
      </c>
      <c r="G45" s="25"/>
    </row>
    <row r="46" spans="1:7" ht="12.75">
      <c r="A46" s="21" t="s">
        <v>49</v>
      </c>
      <c r="B46" s="24">
        <v>19521472</v>
      </c>
      <c r="C46" s="24">
        <v>19521472</v>
      </c>
      <c r="D46" s="24">
        <v>8008249</v>
      </c>
      <c r="E46" s="24">
        <v>4341849</v>
      </c>
      <c r="F46" s="24">
        <v>3666400</v>
      </c>
      <c r="G46" s="25"/>
    </row>
    <row r="47" spans="1:7" ht="12.75">
      <c r="A47" s="21" t="s">
        <v>46</v>
      </c>
      <c r="B47" s="24">
        <v>8474057</v>
      </c>
      <c r="C47" s="24">
        <v>8474057</v>
      </c>
      <c r="D47" s="24">
        <v>1620273</v>
      </c>
      <c r="E47" s="24">
        <v>1051154</v>
      </c>
      <c r="F47" s="24">
        <v>569135</v>
      </c>
      <c r="G47" s="25"/>
    </row>
    <row r="48" spans="1:7" ht="12.75">
      <c r="A48" s="27" t="s">
        <v>31</v>
      </c>
      <c r="B48" s="24">
        <v>1436527</v>
      </c>
      <c r="C48" s="24">
        <v>1436527</v>
      </c>
      <c r="D48" s="24">
        <v>193112</v>
      </c>
      <c r="E48" s="24">
        <v>127220</v>
      </c>
      <c r="F48" s="24">
        <v>65892</v>
      </c>
      <c r="G48" s="25"/>
    </row>
    <row r="49" spans="1:7" ht="12.75">
      <c r="A49" s="21" t="s">
        <v>32</v>
      </c>
      <c r="B49" s="24">
        <v>11713359</v>
      </c>
      <c r="C49" s="24">
        <v>11713359</v>
      </c>
      <c r="D49" s="24">
        <v>2218005</v>
      </c>
      <c r="E49" s="24">
        <v>1316054</v>
      </c>
      <c r="F49" s="24">
        <v>901951</v>
      </c>
      <c r="G49" s="25"/>
    </row>
    <row r="50" spans="1:7" ht="12.75">
      <c r="A50" s="21" t="s">
        <v>33</v>
      </c>
      <c r="B50" s="24">
        <v>2944365</v>
      </c>
      <c r="C50" s="24">
        <v>2944365</v>
      </c>
      <c r="D50" s="24">
        <v>580183</v>
      </c>
      <c r="E50" s="24">
        <v>400379</v>
      </c>
      <c r="F50" s="24">
        <v>179804</v>
      </c>
      <c r="G50" s="25"/>
    </row>
    <row r="51" spans="1:7" ht="12.75">
      <c r="A51" s="21" t="s">
        <v>34</v>
      </c>
      <c r="B51" s="24">
        <v>121129041</v>
      </c>
      <c r="C51" s="24">
        <v>121129041</v>
      </c>
      <c r="D51" s="24">
        <v>20461814</v>
      </c>
      <c r="E51" s="24">
        <v>13104026</v>
      </c>
      <c r="F51" s="24">
        <v>7357788</v>
      </c>
      <c r="G51" s="25"/>
    </row>
    <row r="52" spans="1:7" ht="12.75">
      <c r="A52" s="21" t="s">
        <v>35</v>
      </c>
      <c r="B52" s="24">
        <v>196957688</v>
      </c>
      <c r="C52" s="24">
        <v>196957688</v>
      </c>
      <c r="D52" s="24">
        <v>34174070</v>
      </c>
      <c r="E52" s="24">
        <v>18760962</v>
      </c>
      <c r="F52" s="24">
        <v>15413108</v>
      </c>
      <c r="G52" s="25"/>
    </row>
    <row r="53" spans="1:7" ht="12.75">
      <c r="A53" s="27" t="s">
        <v>36</v>
      </c>
      <c r="B53" s="24">
        <v>150300699</v>
      </c>
      <c r="C53" s="24">
        <v>150300699</v>
      </c>
      <c r="D53" s="24">
        <v>27324596</v>
      </c>
      <c r="E53" s="24">
        <v>15895691</v>
      </c>
      <c r="F53" s="24">
        <v>11428905</v>
      </c>
      <c r="G53" s="25"/>
    </row>
    <row r="54" spans="1:7" ht="12.75">
      <c r="A54" s="21" t="s">
        <v>72</v>
      </c>
      <c r="B54" s="24">
        <v>6770508</v>
      </c>
      <c r="C54" s="24">
        <v>6770508</v>
      </c>
      <c r="D54" s="24">
        <v>1199566</v>
      </c>
      <c r="E54" s="24">
        <v>540353</v>
      </c>
      <c r="F54" s="24">
        <v>659213</v>
      </c>
      <c r="G54" s="25"/>
    </row>
    <row r="55" spans="1:7" ht="12.75">
      <c r="A55" s="21" t="s">
        <v>37</v>
      </c>
      <c r="B55" s="24">
        <v>453539</v>
      </c>
      <c r="C55" s="24">
        <v>453539</v>
      </c>
      <c r="D55" s="24">
        <v>79676</v>
      </c>
      <c r="E55" s="24">
        <v>60006</v>
      </c>
      <c r="F55" s="24">
        <v>19670</v>
      </c>
      <c r="G55" s="25"/>
    </row>
    <row r="56" spans="1:7" ht="12.75">
      <c r="A56" s="21" t="s">
        <v>38</v>
      </c>
      <c r="B56" s="24">
        <v>210681731</v>
      </c>
      <c r="C56" s="24">
        <v>210681731</v>
      </c>
      <c r="D56" s="24">
        <v>36650524</v>
      </c>
      <c r="E56" s="24">
        <v>30803501</v>
      </c>
      <c r="F56" s="24">
        <v>5847023</v>
      </c>
      <c r="G56" s="25"/>
    </row>
    <row r="57" spans="1:7" ht="12.75">
      <c r="A57" s="21" t="s">
        <v>39</v>
      </c>
      <c r="B57" s="24">
        <v>41558800</v>
      </c>
      <c r="C57" s="24">
        <v>41558800</v>
      </c>
      <c r="D57" s="24">
        <v>7316608</v>
      </c>
      <c r="E57" s="24">
        <v>4285426</v>
      </c>
      <c r="F57" s="24">
        <v>3031184</v>
      </c>
      <c r="G57" s="25"/>
    </row>
    <row r="58" spans="1:7" ht="12.75">
      <c r="A58" s="21" t="s">
        <v>40</v>
      </c>
      <c r="B58" s="24">
        <v>554282</v>
      </c>
      <c r="C58" s="24">
        <v>554282</v>
      </c>
      <c r="D58" s="24">
        <v>96388</v>
      </c>
      <c r="E58" s="24">
        <v>58691</v>
      </c>
      <c r="F58" s="24">
        <v>37697</v>
      </c>
      <c r="G58" s="25"/>
    </row>
    <row r="59" spans="1:7" ht="12.75">
      <c r="A59" s="21" t="s">
        <v>41</v>
      </c>
      <c r="B59" s="24">
        <v>38527415</v>
      </c>
      <c r="C59" s="24">
        <v>38527415</v>
      </c>
      <c r="D59" s="24">
        <v>7899182</v>
      </c>
      <c r="E59" s="24">
        <v>7244045</v>
      </c>
      <c r="F59" s="24">
        <v>655138</v>
      </c>
      <c r="G59" s="25"/>
    </row>
    <row r="60" spans="1:6" ht="12.75">
      <c r="A60" s="28" t="s">
        <v>73</v>
      </c>
      <c r="B60" s="29">
        <f>SUM(B2:B59)</f>
        <v>5974137486</v>
      </c>
      <c r="C60" s="29">
        <f>SUM(C2:C59)</f>
        <v>5974137593</v>
      </c>
      <c r="D60" s="29">
        <f>SUM(D2:D59)</f>
        <v>1056778280.42</v>
      </c>
      <c r="E60" s="29">
        <f>SUM(E2:E59)</f>
        <v>797932321</v>
      </c>
      <c r="F60" s="29">
        <f>SUM(F2:F59)</f>
        <v>258846001.42</v>
      </c>
    </row>
    <row r="62" ht="12.75">
      <c r="D62" s="52">
        <f>B60/D60</f>
        <v>5.653160740231785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D61" sqref="D61"/>
    </sheetView>
  </sheetViews>
  <sheetFormatPr defaultColWidth="9.140625" defaultRowHeight="12.75" customHeight="1"/>
  <cols>
    <col min="1" max="1" width="11.00390625" style="18" customWidth="1"/>
    <col min="2" max="3" width="15.7109375" style="16" bestFit="1" customWidth="1"/>
    <col min="4" max="4" width="14.140625" style="16" bestFit="1" customWidth="1"/>
    <col min="5" max="6" width="14.00390625" style="16" bestFit="1" customWidth="1"/>
    <col min="7" max="16384" width="9.140625" style="16" customWidth="1"/>
  </cols>
  <sheetData>
    <row r="1" spans="1:8" ht="30.75" thickBot="1">
      <c r="A1" s="19" t="s">
        <v>57</v>
      </c>
      <c r="B1" s="19" t="s">
        <v>58</v>
      </c>
      <c r="C1" s="19" t="s">
        <v>59</v>
      </c>
      <c r="D1" s="19" t="s">
        <v>60</v>
      </c>
      <c r="E1" s="19" t="s">
        <v>61</v>
      </c>
      <c r="F1" s="19" t="s">
        <v>62</v>
      </c>
      <c r="H1" s="16" t="s">
        <v>64</v>
      </c>
    </row>
    <row r="2" spans="1:6" ht="13.5" customHeight="1">
      <c r="A2" s="8" t="s">
        <v>50</v>
      </c>
      <c r="B2" s="9">
        <v>12223758</v>
      </c>
      <c r="C2" s="9">
        <v>12223758</v>
      </c>
      <c r="D2" s="9">
        <v>2368252</v>
      </c>
      <c r="E2" s="9">
        <v>1776814</v>
      </c>
      <c r="F2" s="10">
        <v>591432</v>
      </c>
    </row>
    <row r="3" spans="1:6" ht="13.5" customHeight="1">
      <c r="A3" s="4" t="s">
        <v>0</v>
      </c>
      <c r="B3" s="1">
        <v>17594379</v>
      </c>
      <c r="C3" s="1">
        <v>17593905</v>
      </c>
      <c r="D3" s="1">
        <v>3314424</v>
      </c>
      <c r="E3" s="1">
        <v>2098391</v>
      </c>
      <c r="F3" s="5">
        <v>1216033</v>
      </c>
    </row>
    <row r="4" spans="1:6" ht="13.5" customHeight="1">
      <c r="A4" s="4" t="s">
        <v>2</v>
      </c>
      <c r="B4" s="2">
        <v>17735305</v>
      </c>
      <c r="C4" s="2">
        <v>17734505</v>
      </c>
      <c r="D4" s="2">
        <v>3329893</v>
      </c>
      <c r="E4" s="2">
        <v>1889359</v>
      </c>
      <c r="F4" s="6">
        <v>1440534</v>
      </c>
    </row>
    <row r="5" spans="1:6" ht="13.5" customHeight="1">
      <c r="A5" s="4" t="s">
        <v>3</v>
      </c>
      <c r="B5" s="1">
        <v>140599945</v>
      </c>
      <c r="C5" s="1">
        <v>140584538</v>
      </c>
      <c r="D5" s="1">
        <v>23955291</v>
      </c>
      <c r="E5" s="1">
        <v>11720893</v>
      </c>
      <c r="F5" s="5">
        <v>12235239</v>
      </c>
    </row>
    <row r="6" spans="1:6" ht="13.5" customHeight="1">
      <c r="A6" s="4" t="s">
        <v>47</v>
      </c>
      <c r="B6" s="1">
        <v>52186514</v>
      </c>
      <c r="C6" s="1">
        <v>52186514</v>
      </c>
      <c r="D6" s="1">
        <v>9320146</v>
      </c>
      <c r="E6" s="1">
        <v>9049457</v>
      </c>
      <c r="F6" s="5">
        <v>270687</v>
      </c>
    </row>
    <row r="7" spans="1:6" ht="13.5" customHeight="1">
      <c r="A7" s="4" t="s">
        <v>1</v>
      </c>
      <c r="B7" s="2">
        <v>2134002608</v>
      </c>
      <c r="C7" s="2">
        <v>2132583605</v>
      </c>
      <c r="D7" s="2">
        <v>361738449</v>
      </c>
      <c r="E7" s="2">
        <v>336627367</v>
      </c>
      <c r="F7" s="6">
        <v>25111082</v>
      </c>
    </row>
    <row r="8" spans="1:6" ht="13.5" customHeight="1">
      <c r="A8" s="4" t="s">
        <v>4</v>
      </c>
      <c r="B8" s="2">
        <v>17437430</v>
      </c>
      <c r="C8" s="2">
        <v>17434526</v>
      </c>
      <c r="D8" s="2">
        <v>3316623</v>
      </c>
      <c r="E8" s="2">
        <v>1925830</v>
      </c>
      <c r="F8" s="6">
        <v>1390793</v>
      </c>
    </row>
    <row r="9" spans="1:6" ht="13.5" customHeight="1">
      <c r="A9" s="4" t="s">
        <v>5</v>
      </c>
      <c r="B9" s="2">
        <v>465013</v>
      </c>
      <c r="C9" s="2">
        <v>465013</v>
      </c>
      <c r="D9" s="2">
        <v>83855</v>
      </c>
      <c r="E9" s="2">
        <v>52653</v>
      </c>
      <c r="F9" s="6">
        <v>31202</v>
      </c>
    </row>
    <row r="10" spans="1:6" ht="13.5" customHeight="1">
      <c r="A10" s="4" t="s">
        <v>6</v>
      </c>
      <c r="B10" s="2">
        <v>337276</v>
      </c>
      <c r="C10" s="2">
        <v>337276</v>
      </c>
      <c r="D10" s="2">
        <v>64377</v>
      </c>
      <c r="E10" s="2">
        <v>40666</v>
      </c>
      <c r="F10" s="6">
        <v>23711</v>
      </c>
    </row>
    <row r="11" spans="1:6" ht="13.5" customHeight="1">
      <c r="A11" s="4" t="s">
        <v>7</v>
      </c>
      <c r="B11" s="1">
        <v>33713328</v>
      </c>
      <c r="C11" s="1">
        <v>33705410</v>
      </c>
      <c r="D11" s="1">
        <v>6183853</v>
      </c>
      <c r="E11" s="1">
        <v>4497011</v>
      </c>
      <c r="F11" s="5">
        <v>1686842</v>
      </c>
    </row>
    <row r="12" spans="1:6" ht="13.5" customHeight="1">
      <c r="A12" s="4" t="s">
        <v>8</v>
      </c>
      <c r="B12" s="2">
        <v>28226617</v>
      </c>
      <c r="C12" s="2">
        <v>28226395</v>
      </c>
      <c r="D12" s="2">
        <v>4720495</v>
      </c>
      <c r="E12" s="2">
        <v>2655149</v>
      </c>
      <c r="F12" s="6">
        <v>2065346</v>
      </c>
    </row>
    <row r="13" spans="1:6" ht="13.5" customHeight="1">
      <c r="A13" s="4" t="s">
        <v>9</v>
      </c>
      <c r="B13" s="2">
        <v>107225943</v>
      </c>
      <c r="C13" s="2">
        <v>107225943</v>
      </c>
      <c r="D13" s="2">
        <v>18247278</v>
      </c>
      <c r="E13" s="2">
        <v>15173163</v>
      </c>
      <c r="F13" s="6">
        <v>3081165</v>
      </c>
    </row>
    <row r="14" spans="1:6" ht="13.5" customHeight="1">
      <c r="A14" s="4" t="s">
        <v>51</v>
      </c>
      <c r="B14" s="2">
        <v>30619454</v>
      </c>
      <c r="C14" s="2">
        <v>30644928</v>
      </c>
      <c r="D14" s="2">
        <v>5636084</v>
      </c>
      <c r="E14" s="2">
        <v>3865179</v>
      </c>
      <c r="F14" s="6">
        <v>1770905</v>
      </c>
    </row>
    <row r="15" spans="1:6" ht="13.5" customHeight="1">
      <c r="A15" s="4" t="s">
        <v>10</v>
      </c>
      <c r="B15" s="1">
        <v>177818259</v>
      </c>
      <c r="C15" s="1">
        <v>177818259</v>
      </c>
      <c r="D15" s="1">
        <v>30106370</v>
      </c>
      <c r="E15" s="1">
        <v>20558643</v>
      </c>
      <c r="F15" s="5">
        <v>7345719</v>
      </c>
    </row>
    <row r="16" spans="1:6" ht="13.5" customHeight="1">
      <c r="A16" s="4" t="s">
        <v>11</v>
      </c>
      <c r="B16" s="2">
        <v>571541728</v>
      </c>
      <c r="C16" s="2">
        <v>571541728</v>
      </c>
      <c r="D16" s="2">
        <v>93068372</v>
      </c>
      <c r="E16" s="2">
        <v>78866806</v>
      </c>
      <c r="F16" s="6">
        <v>14201566</v>
      </c>
    </row>
    <row r="17" spans="1:6" ht="13.5" customHeight="1">
      <c r="A17" s="4" t="s">
        <v>12</v>
      </c>
      <c r="B17" s="2">
        <v>68394041</v>
      </c>
      <c r="C17" s="2">
        <v>68394041</v>
      </c>
      <c r="D17" s="2">
        <v>12151026</v>
      </c>
      <c r="E17" s="2">
        <v>10296055</v>
      </c>
      <c r="F17" s="6">
        <v>1854971</v>
      </c>
    </row>
    <row r="18" spans="1:6" ht="13.5" customHeight="1">
      <c r="A18" s="4" t="s">
        <v>13</v>
      </c>
      <c r="B18" s="2">
        <v>8569496</v>
      </c>
      <c r="C18" s="2">
        <v>8569496</v>
      </c>
      <c r="D18" s="2">
        <v>1521828</v>
      </c>
      <c r="E18" s="2">
        <v>876655</v>
      </c>
      <c r="F18" s="6">
        <v>645173</v>
      </c>
    </row>
    <row r="19" spans="1:6" ht="13.5" customHeight="1">
      <c r="A19" s="4" t="s">
        <v>14</v>
      </c>
      <c r="B19" s="2">
        <v>18363977</v>
      </c>
      <c r="C19" s="2">
        <v>18365852</v>
      </c>
      <c r="D19" s="2">
        <v>3408723</v>
      </c>
      <c r="E19" s="2">
        <v>2843669</v>
      </c>
      <c r="F19" s="6">
        <v>565054</v>
      </c>
    </row>
    <row r="20" spans="1:6" ht="13.5" customHeight="1">
      <c r="A20" s="4" t="s">
        <v>15</v>
      </c>
      <c r="B20" s="2">
        <v>6069339</v>
      </c>
      <c r="C20" s="2">
        <v>6069339</v>
      </c>
      <c r="D20" s="2">
        <v>1082549</v>
      </c>
      <c r="E20" s="2">
        <v>1043255</v>
      </c>
      <c r="F20" s="6">
        <v>39294</v>
      </c>
    </row>
    <row r="21" spans="1:6" ht="13.5" customHeight="1">
      <c r="A21" s="4" t="s">
        <v>48</v>
      </c>
      <c r="B21" s="2">
        <v>4455481</v>
      </c>
      <c r="C21" s="2">
        <v>4455792</v>
      </c>
      <c r="D21" s="2">
        <v>1478772</v>
      </c>
      <c r="E21" s="2">
        <v>1036194</v>
      </c>
      <c r="F21" s="6">
        <v>442578</v>
      </c>
    </row>
    <row r="22" spans="1:6" ht="13.5" customHeight="1">
      <c r="A22" s="4" t="s">
        <v>16</v>
      </c>
      <c r="B22" s="2">
        <v>3064023</v>
      </c>
      <c r="C22" s="2">
        <v>3064023</v>
      </c>
      <c r="D22" s="2">
        <v>507365</v>
      </c>
      <c r="E22" s="2">
        <v>411121</v>
      </c>
      <c r="F22" s="6">
        <v>96244</v>
      </c>
    </row>
    <row r="23" spans="1:6" ht="13.5" customHeight="1">
      <c r="A23" s="4" t="s">
        <v>17</v>
      </c>
      <c r="B23" s="2">
        <v>615952</v>
      </c>
      <c r="C23" s="2">
        <v>615952</v>
      </c>
      <c r="D23" s="2">
        <v>112584</v>
      </c>
      <c r="E23" s="2">
        <v>87446</v>
      </c>
      <c r="F23" s="6">
        <v>25138</v>
      </c>
    </row>
    <row r="24" spans="1:6" ht="13.5" customHeight="1">
      <c r="A24" s="4" t="s">
        <v>18</v>
      </c>
      <c r="B24" s="2">
        <v>30506871</v>
      </c>
      <c r="C24" s="2">
        <v>30506641</v>
      </c>
      <c r="D24" s="2">
        <v>5631086</v>
      </c>
      <c r="E24" s="2">
        <v>3644609</v>
      </c>
      <c r="F24" s="6">
        <v>1986477</v>
      </c>
    </row>
    <row r="25" spans="1:6" ht="13.5" customHeight="1">
      <c r="A25" s="4" t="s">
        <v>19</v>
      </c>
      <c r="B25" s="2">
        <v>124824939</v>
      </c>
      <c r="C25" s="2">
        <v>124822657</v>
      </c>
      <c r="D25" s="2">
        <v>20374710</v>
      </c>
      <c r="E25" s="2">
        <v>15956016</v>
      </c>
      <c r="F25" s="6">
        <v>4418694</v>
      </c>
    </row>
    <row r="26" spans="1:6" ht="13.5" customHeight="1">
      <c r="A26" s="4" t="s">
        <v>52</v>
      </c>
      <c r="B26" s="1">
        <v>100737034</v>
      </c>
      <c r="C26" s="1">
        <v>100737034</v>
      </c>
      <c r="D26" s="1">
        <v>17134949</v>
      </c>
      <c r="E26" s="1">
        <v>11037780</v>
      </c>
      <c r="F26" s="5">
        <v>6097169</v>
      </c>
    </row>
    <row r="27" spans="1:6" ht="13.5" customHeight="1">
      <c r="A27" s="4" t="s">
        <v>20</v>
      </c>
      <c r="B27" s="2">
        <v>17582642</v>
      </c>
      <c r="C27" s="2">
        <v>17582642</v>
      </c>
      <c r="D27" s="2">
        <v>3129416</v>
      </c>
      <c r="E27" s="2">
        <v>2017601</v>
      </c>
      <c r="F27" s="6">
        <v>1111815</v>
      </c>
    </row>
    <row r="28" spans="1:6" ht="13.5" customHeight="1">
      <c r="A28" s="4" t="s">
        <v>53</v>
      </c>
      <c r="B28" s="2">
        <v>29136945</v>
      </c>
      <c r="C28" s="2">
        <v>27883756</v>
      </c>
      <c r="D28" s="2">
        <v>5183636</v>
      </c>
      <c r="E28" s="2">
        <v>4034844</v>
      </c>
      <c r="F28" s="6">
        <v>1148792</v>
      </c>
    </row>
    <row r="29" spans="1:6" ht="13.5" customHeight="1">
      <c r="A29" s="4" t="s">
        <v>54</v>
      </c>
      <c r="B29" s="1">
        <v>740026</v>
      </c>
      <c r="C29" s="1">
        <v>740026</v>
      </c>
      <c r="D29" s="1">
        <v>319267</v>
      </c>
      <c r="E29" s="1">
        <v>201821</v>
      </c>
      <c r="F29" s="5">
        <v>117446</v>
      </c>
    </row>
    <row r="30" spans="1:6" ht="13.5" customHeight="1">
      <c r="A30" s="4" t="s">
        <v>21</v>
      </c>
      <c r="B30" s="1">
        <v>50046433</v>
      </c>
      <c r="C30" s="1">
        <v>50046433</v>
      </c>
      <c r="D30" s="1">
        <v>8551564</v>
      </c>
      <c r="E30" s="1">
        <v>5999371</v>
      </c>
      <c r="F30" s="5">
        <v>2552193</v>
      </c>
    </row>
    <row r="31" spans="1:6" ht="13.5" customHeight="1">
      <c r="A31" s="4" t="s">
        <v>22</v>
      </c>
      <c r="B31" s="1">
        <v>6182673</v>
      </c>
      <c r="C31" s="1">
        <v>6182673</v>
      </c>
      <c r="D31" s="1">
        <v>1111644</v>
      </c>
      <c r="E31" s="1">
        <v>790677</v>
      </c>
      <c r="F31" s="5">
        <v>315261</v>
      </c>
    </row>
    <row r="32" spans="1:6" ht="13.5" customHeight="1">
      <c r="A32" s="4" t="s">
        <v>55</v>
      </c>
      <c r="B32" s="2">
        <v>74727825</v>
      </c>
      <c r="C32" s="2">
        <v>74727825</v>
      </c>
      <c r="D32" s="2">
        <v>12795228</v>
      </c>
      <c r="E32" s="2">
        <v>10230187</v>
      </c>
      <c r="F32" s="6">
        <v>2565041</v>
      </c>
    </row>
    <row r="33" spans="1:6" ht="13.5" customHeight="1">
      <c r="A33" s="4" t="s">
        <v>23</v>
      </c>
      <c r="B33" s="1">
        <v>322793</v>
      </c>
      <c r="C33" s="1">
        <v>322793</v>
      </c>
      <c r="D33" s="1">
        <v>55850</v>
      </c>
      <c r="E33" s="1">
        <v>38427</v>
      </c>
      <c r="F33" s="5">
        <v>17423</v>
      </c>
    </row>
    <row r="34" spans="1:6" ht="13.5" customHeight="1">
      <c r="A34" s="4" t="s">
        <v>24</v>
      </c>
      <c r="B34" s="1">
        <v>17119235</v>
      </c>
      <c r="C34" s="1">
        <v>17119235</v>
      </c>
      <c r="D34" s="1">
        <v>2913698</v>
      </c>
      <c r="E34" s="1">
        <v>2063215</v>
      </c>
      <c r="F34" s="5">
        <v>850942</v>
      </c>
    </row>
    <row r="35" spans="1:6" ht="13.5" customHeight="1">
      <c r="A35" s="4" t="s">
        <v>42</v>
      </c>
      <c r="B35" s="1">
        <v>10536</v>
      </c>
      <c r="C35" s="1">
        <v>10536</v>
      </c>
      <c r="D35" s="1">
        <v>4562</v>
      </c>
      <c r="E35" s="1">
        <v>4553</v>
      </c>
      <c r="F35" s="5">
        <v>9</v>
      </c>
    </row>
    <row r="36" spans="1:6" ht="13.5" customHeight="1">
      <c r="A36" s="4" t="s">
        <v>25</v>
      </c>
      <c r="B36" s="1">
        <v>8037778</v>
      </c>
      <c r="C36" s="1">
        <v>8037778</v>
      </c>
      <c r="D36" s="1">
        <v>1479909</v>
      </c>
      <c r="E36" s="1">
        <v>717334</v>
      </c>
      <c r="F36" s="5">
        <v>762575</v>
      </c>
    </row>
    <row r="37" spans="1:6" ht="13.5" customHeight="1">
      <c r="A37" s="4" t="s">
        <v>26</v>
      </c>
      <c r="B37" s="1">
        <v>59595121</v>
      </c>
      <c r="C37" s="1">
        <v>59595121</v>
      </c>
      <c r="D37" s="1">
        <v>10641739</v>
      </c>
      <c r="E37" s="1">
        <v>5379228</v>
      </c>
      <c r="F37" s="5">
        <v>5246793</v>
      </c>
    </row>
    <row r="38" spans="1:6" ht="13.5" customHeight="1">
      <c r="A38" s="4" t="s">
        <v>43</v>
      </c>
      <c r="B38" s="1">
        <v>223045</v>
      </c>
      <c r="C38" s="1">
        <v>223045</v>
      </c>
      <c r="D38" s="1">
        <v>99300</v>
      </c>
      <c r="E38" s="1">
        <v>78073</v>
      </c>
      <c r="F38" s="5">
        <v>2672.82</v>
      </c>
    </row>
    <row r="39" spans="1:6" ht="13.5" customHeight="1">
      <c r="A39" s="4" t="s">
        <v>27</v>
      </c>
      <c r="B39" s="1">
        <v>6015175</v>
      </c>
      <c r="C39" s="1">
        <v>6015170</v>
      </c>
      <c r="D39" s="1">
        <v>1065815</v>
      </c>
      <c r="E39" s="1">
        <v>737804</v>
      </c>
      <c r="F39" s="5">
        <v>328011</v>
      </c>
    </row>
    <row r="40" spans="1:6" ht="13.5" customHeight="1">
      <c r="A40" s="4" t="s">
        <v>28</v>
      </c>
      <c r="B40" s="1">
        <v>47918039</v>
      </c>
      <c r="C40" s="1">
        <v>47918039</v>
      </c>
      <c r="D40" s="1">
        <v>8012687</v>
      </c>
      <c r="E40" s="1">
        <v>6009399</v>
      </c>
      <c r="F40" s="5">
        <v>2003288</v>
      </c>
    </row>
    <row r="41" spans="1:6" ht="13.5" customHeight="1">
      <c r="A41" s="4" t="s">
        <v>44</v>
      </c>
      <c r="B41" s="1">
        <v>293860728</v>
      </c>
      <c r="C41" s="1">
        <v>293860728</v>
      </c>
      <c r="D41" s="1">
        <v>47131771</v>
      </c>
      <c r="E41" s="1">
        <v>37873794</v>
      </c>
      <c r="F41" s="5">
        <v>36584011</v>
      </c>
    </row>
    <row r="42" spans="1:6" ht="13.5" customHeight="1">
      <c r="A42" s="4" t="s">
        <v>29</v>
      </c>
      <c r="B42" s="1">
        <v>321999732</v>
      </c>
      <c r="C42" s="1">
        <v>321999732</v>
      </c>
      <c r="D42" s="1">
        <v>55548026</v>
      </c>
      <c r="E42" s="1">
        <v>40675286</v>
      </c>
      <c r="F42" s="5">
        <v>14872740</v>
      </c>
    </row>
    <row r="43" spans="1:6" ht="13.5" customHeight="1">
      <c r="A43" s="4" t="s">
        <v>30</v>
      </c>
      <c r="B43" s="2">
        <v>50237630</v>
      </c>
      <c r="C43" s="2">
        <v>50237630</v>
      </c>
      <c r="D43" s="2">
        <v>10541687</v>
      </c>
      <c r="E43" s="2">
        <v>9639849</v>
      </c>
      <c r="F43" s="6">
        <v>901838</v>
      </c>
    </row>
    <row r="44" spans="1:6" ht="13.5" customHeight="1">
      <c r="A44" s="4" t="s">
        <v>45</v>
      </c>
      <c r="B44" s="1">
        <v>37422</v>
      </c>
      <c r="C44" s="1">
        <v>37422</v>
      </c>
      <c r="D44" s="1">
        <v>17017</v>
      </c>
      <c r="E44" s="1">
        <v>9991</v>
      </c>
      <c r="F44" s="5">
        <v>7026</v>
      </c>
    </row>
    <row r="45" spans="1:6" ht="13.5" customHeight="1">
      <c r="A45" s="4" t="s">
        <v>49</v>
      </c>
      <c r="B45" s="1">
        <v>17647805</v>
      </c>
      <c r="C45" s="1">
        <v>17647805</v>
      </c>
      <c r="D45" s="1">
        <v>7051496</v>
      </c>
      <c r="E45" s="1">
        <v>4637948</v>
      </c>
      <c r="F45" s="5">
        <v>2413548</v>
      </c>
    </row>
    <row r="46" spans="1:6" ht="13.5" customHeight="1">
      <c r="A46" s="4" t="s">
        <v>31</v>
      </c>
      <c r="B46" s="2">
        <v>824124</v>
      </c>
      <c r="C46" s="2">
        <v>824124</v>
      </c>
      <c r="D46" s="2">
        <v>111803</v>
      </c>
      <c r="E46" s="2">
        <v>76471</v>
      </c>
      <c r="F46" s="6">
        <v>35403</v>
      </c>
    </row>
    <row r="47" spans="1:6" s="17" customFormat="1" ht="13.5" customHeight="1">
      <c r="A47" s="4" t="s">
        <v>46</v>
      </c>
      <c r="B47" s="3">
        <v>9010379</v>
      </c>
      <c r="C47" s="3">
        <v>9010379</v>
      </c>
      <c r="D47" s="3">
        <v>1692450</v>
      </c>
      <c r="E47" s="3">
        <v>1186776</v>
      </c>
      <c r="F47" s="7">
        <v>505699</v>
      </c>
    </row>
    <row r="48" spans="1:6" ht="13.5" customHeight="1">
      <c r="A48" s="4" t="s">
        <v>32</v>
      </c>
      <c r="B48" s="2">
        <v>10056794</v>
      </c>
      <c r="C48" s="2">
        <v>10056794</v>
      </c>
      <c r="D48" s="2">
        <v>1879781</v>
      </c>
      <c r="E48" s="2">
        <v>1289387</v>
      </c>
      <c r="F48" s="6">
        <v>590394</v>
      </c>
    </row>
    <row r="49" spans="1:6" ht="13.5" customHeight="1">
      <c r="A49" s="4" t="s">
        <v>33</v>
      </c>
      <c r="B49" s="2">
        <v>2856660</v>
      </c>
      <c r="C49" s="2">
        <v>2856660</v>
      </c>
      <c r="D49" s="2">
        <v>559935</v>
      </c>
      <c r="E49" s="2">
        <v>426468</v>
      </c>
      <c r="F49" s="6">
        <v>133467</v>
      </c>
    </row>
    <row r="50" spans="1:6" ht="13.5" customHeight="1">
      <c r="A50" s="4" t="s">
        <v>34</v>
      </c>
      <c r="B50" s="2">
        <v>157906898</v>
      </c>
      <c r="C50" s="2">
        <v>157906898</v>
      </c>
      <c r="D50" s="2">
        <v>25963351</v>
      </c>
      <c r="E50" s="2">
        <v>20644949</v>
      </c>
      <c r="F50" s="6">
        <v>5318402</v>
      </c>
    </row>
    <row r="51" spans="1:6" ht="13.5" customHeight="1">
      <c r="A51" s="4" t="s">
        <v>35</v>
      </c>
      <c r="B51" s="1">
        <v>169415434</v>
      </c>
      <c r="C51" s="1">
        <v>169415434</v>
      </c>
      <c r="D51" s="1">
        <v>29031426</v>
      </c>
      <c r="E51" s="1">
        <v>17702080</v>
      </c>
      <c r="F51" s="5">
        <v>11329346</v>
      </c>
    </row>
    <row r="52" spans="1:6" ht="13.5" customHeight="1">
      <c r="A52" s="4" t="s">
        <v>36</v>
      </c>
      <c r="B52" s="2">
        <v>149318998</v>
      </c>
      <c r="C52" s="2">
        <v>149318998</v>
      </c>
      <c r="D52" s="2">
        <v>27780214</v>
      </c>
      <c r="E52" s="2">
        <v>19217770</v>
      </c>
      <c r="F52" s="6">
        <v>8562444</v>
      </c>
    </row>
    <row r="53" spans="1:6" ht="13.5" customHeight="1">
      <c r="A53" s="4" t="s">
        <v>56</v>
      </c>
      <c r="B53" s="2">
        <v>6105635</v>
      </c>
      <c r="C53" s="2">
        <v>6105635</v>
      </c>
      <c r="D53" s="2">
        <v>1074391</v>
      </c>
      <c r="E53" s="2">
        <v>615958</v>
      </c>
      <c r="F53" s="6">
        <v>458433</v>
      </c>
    </row>
    <row r="54" spans="1:6" ht="13.5" customHeight="1">
      <c r="A54" s="4" t="s">
        <v>37</v>
      </c>
      <c r="B54" s="2">
        <v>357335</v>
      </c>
      <c r="C54" s="2">
        <v>357335</v>
      </c>
      <c r="D54" s="2">
        <v>63408</v>
      </c>
      <c r="E54" s="2">
        <v>47818</v>
      </c>
      <c r="F54" s="6">
        <v>15590</v>
      </c>
    </row>
    <row r="55" spans="1:6" ht="13.5" customHeight="1">
      <c r="A55" s="4" t="s">
        <v>38</v>
      </c>
      <c r="B55" s="2">
        <v>211222281</v>
      </c>
      <c r="C55" s="2">
        <v>211222281</v>
      </c>
      <c r="D55" s="2">
        <v>36428401</v>
      </c>
      <c r="E55" s="2">
        <v>33687007</v>
      </c>
      <c r="F55" s="6">
        <v>2741394</v>
      </c>
    </row>
    <row r="56" spans="1:6" ht="13.5" customHeight="1">
      <c r="A56" s="4" t="s">
        <v>39</v>
      </c>
      <c r="B56" s="1">
        <v>40763983</v>
      </c>
      <c r="C56" s="1">
        <v>40763983</v>
      </c>
      <c r="D56" s="1">
        <v>7021684</v>
      </c>
      <c r="E56" s="1">
        <v>4860120</v>
      </c>
      <c r="F56" s="5">
        <v>2161564</v>
      </c>
    </row>
    <row r="57" spans="1:6" ht="13.5" customHeight="1">
      <c r="A57" s="4" t="s">
        <v>40</v>
      </c>
      <c r="B57" s="1">
        <v>309849</v>
      </c>
      <c r="C57" s="1">
        <v>309849</v>
      </c>
      <c r="D57" s="1">
        <v>54359</v>
      </c>
      <c r="E57" s="1">
        <v>36728</v>
      </c>
      <c r="F57" s="5">
        <v>17631</v>
      </c>
    </row>
    <row r="58" spans="1:6" ht="13.5" customHeight="1" thickBot="1">
      <c r="A58" s="11" t="s">
        <v>41</v>
      </c>
      <c r="B58" s="13">
        <v>25499216</v>
      </c>
      <c r="C58" s="13">
        <v>25499216</v>
      </c>
      <c r="D58" s="13">
        <v>4917377</v>
      </c>
      <c r="E58" s="13">
        <v>4466592</v>
      </c>
      <c r="F58" s="14">
        <v>245784</v>
      </c>
    </row>
    <row r="59" spans="1:6" ht="13.5" customHeight="1" thickBot="1">
      <c r="A59" s="12" t="s">
        <v>63</v>
      </c>
      <c r="B59" s="15">
        <f>SUM(B2:B58)</f>
        <v>5492417879</v>
      </c>
      <c r="C59" s="15">
        <f>SUM(C2:C58)</f>
        <v>5489743105</v>
      </c>
      <c r="D59" s="15">
        <f>SUM(D2:D58)</f>
        <v>941090246</v>
      </c>
      <c r="E59" s="15">
        <f>SUM(E2:E58)</f>
        <v>773427707</v>
      </c>
      <c r="F59" s="15">
        <f>SUM(F2:F58)</f>
        <v>192550023.82</v>
      </c>
    </row>
    <row r="61" ht="12.75" customHeight="1">
      <c r="D61" s="52">
        <f>B59/D59</f>
        <v>5.8362286745027</v>
      </c>
    </row>
  </sheetData>
  <printOptions/>
  <pageMargins left="0.75" right="0.75" top="1" bottom="1" header="0.5" footer="0.5"/>
  <pageSetup fitToHeight="1" fitToWidth="1" horizontalDpi="600" verticalDpi="600" orientation="portrait" scale="79" r:id="rId1"/>
  <headerFooter alignWithMargins="0">
    <oddHeader>&amp;CCaliforrnia IFTA Miles and Gallons
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Kathy</cp:lastModifiedBy>
  <cp:lastPrinted>2010-05-27T23:11:16Z</cp:lastPrinted>
  <dcterms:created xsi:type="dcterms:W3CDTF">2009-03-27T21:11:15Z</dcterms:created>
  <dcterms:modified xsi:type="dcterms:W3CDTF">2010-10-15T16:34:43Z</dcterms:modified>
  <cp:category/>
  <cp:version/>
  <cp:contentType/>
  <cp:contentStatus/>
</cp:coreProperties>
</file>